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140" windowWidth="18660" windowHeight="12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<sst xmlns="http://schemas.openxmlformats.org/spreadsheetml/2006/main" count="211" uniqueCount="31">
  <si>
    <t xml:space="preserve"> and finally the number of opportunities after a non-extended shift.</t>
  </si>
  <si>
    <t xml:space="preserve">For the Occ health ones (Word file-I had to cut and paste from SAS), they are arranged in rows by subject: </t>
  </si>
  <si>
    <t xml:space="preserve">I did these very quickly and had to do a lot of cutting and pasting/deleting. </t>
  </si>
  <si>
    <t>Please check to make sure I didn't make any errors prior to distributing to your class.</t>
  </si>
  <si>
    <t xml:space="preserve"> followed by the number after a non-extended shift, </t>
  </si>
  <si>
    <t>followed by the number of opportunities after an extended shift,</t>
  </si>
  <si>
    <t xml:space="preserve">JH has consolidated into these into one file and has included some of the formulae.. leaving the rest for you to complete. </t>
  </si>
  <si>
    <t>(or you may wish to use Epitools or Stata or SAS)</t>
  </si>
  <si>
    <t>jh 2007-01-12</t>
  </si>
  <si>
    <t>Person</t>
  </si>
  <si>
    <t>#injuriespostcall</t>
  </si>
  <si>
    <t>#opportunitiespostcall</t>
  </si>
  <si>
    <t>#injuries notpost call</t>
  </si>
  <si>
    <t>#opportunitiesnot post call</t>
  </si>
  <si>
    <t>Sum</t>
  </si>
  <si>
    <t>ad/n</t>
  </si>
  <si>
    <t>bc/n</t>
  </si>
  <si>
    <t>OH cases</t>
  </si>
  <si>
    <t>ratio</t>
  </si>
  <si>
    <t>crude</t>
  </si>
  <si>
    <t>V[a]</t>
  </si>
  <si>
    <t>E[a]</t>
  </si>
  <si>
    <t>chi</t>
  </si>
  <si>
    <t>lo</t>
  </si>
  <si>
    <t>hi</t>
  </si>
  <si>
    <t>.</t>
  </si>
  <si>
    <t>Hi Dr. Hanley,</t>
  </si>
  <si>
    <t>Thanks  najib ayas</t>
  </si>
  <si>
    <t>Here are the two spreadsheets you wanted.</t>
  </si>
  <si>
    <t xml:space="preserve"> The EXCEL file is for the ICU incidents from Table 3 and should be self-explanatory.</t>
  </si>
  <si>
    <t xml:space="preserve"> the first number being the number of injuries after an extended shift,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</si>
</sst>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25" zoomScaleNormal="125" workbookViewId="0" topLeftCell="A1">
      <selection activeCell="B76" sqref="B76"/>
    </sheetView>
  </sheetViews>
  <sheetFormatPr defaultColWidth="11.421875" defaultRowHeight="12.75"/>
  <cols>
    <col min="1" max="1" width="8.8515625" style="0" customWidth="1"/>
    <col min="2" max="2" width="16.28125" style="0" customWidth="1"/>
    <col min="3" max="3" width="17.421875" style="0" customWidth="1"/>
    <col min="4" max="4" width="14.7109375" style="0" customWidth="1"/>
    <col min="5" max="5" width="15.421875" style="0" customWidth="1"/>
    <col min="6" max="16384" width="8.8515625" style="0" customWidth="1"/>
  </cols>
  <sheetData>
    <row r="1" ht="12">
      <c r="A1" t="s">
        <v>26</v>
      </c>
    </row>
    <row r="2" ht="12">
      <c r="A2" t="s">
        <v>28</v>
      </c>
    </row>
    <row r="4" ht="12">
      <c r="A4" t="s">
        <v>29</v>
      </c>
    </row>
    <row r="6" ht="12">
      <c r="A6" t="s">
        <v>1</v>
      </c>
    </row>
    <row r="8" ht="12">
      <c r="A8" t="s">
        <v>30</v>
      </c>
    </row>
    <row r="9" ht="12">
      <c r="A9" t="s">
        <v>4</v>
      </c>
    </row>
    <row r="10" ht="12">
      <c r="A10" t="s">
        <v>5</v>
      </c>
    </row>
    <row r="11" ht="12">
      <c r="A11" t="s">
        <v>0</v>
      </c>
    </row>
    <row r="13" ht="12">
      <c r="A13" s="1" t="s">
        <v>6</v>
      </c>
    </row>
    <row r="14" ht="12">
      <c r="A14" s="1" t="s">
        <v>7</v>
      </c>
    </row>
    <row r="16" ht="12">
      <c r="A16" t="s">
        <v>2</v>
      </c>
    </row>
    <row r="17" ht="12">
      <c r="A17" t="s">
        <v>3</v>
      </c>
    </row>
    <row r="19" ht="12">
      <c r="A19" t="s">
        <v>27</v>
      </c>
    </row>
    <row r="21" spans="1:12" ht="12">
      <c r="A21" t="s">
        <v>9</v>
      </c>
      <c r="B21" t="s">
        <v>10</v>
      </c>
      <c r="C21" t="s">
        <v>11</v>
      </c>
      <c r="D21" t="s">
        <v>12</v>
      </c>
      <c r="E21" t="s">
        <v>13</v>
      </c>
      <c r="G21" s="1" t="s">
        <v>15</v>
      </c>
      <c r="H21" s="1" t="s">
        <v>16</v>
      </c>
      <c r="I21" s="1"/>
      <c r="J21" s="1"/>
      <c r="K21" s="1" t="s">
        <v>21</v>
      </c>
      <c r="L21" s="1" t="s">
        <v>20</v>
      </c>
    </row>
    <row r="22" spans="1:12" ht="12">
      <c r="A22">
        <v>1</v>
      </c>
      <c r="B22">
        <v>1</v>
      </c>
      <c r="C22">
        <v>24</v>
      </c>
      <c r="D22">
        <v>0</v>
      </c>
      <c r="E22">
        <v>48</v>
      </c>
      <c r="G22" s="1">
        <f>B22*E22/(C22+E22)</f>
        <v>0.6666666666666666</v>
      </c>
      <c r="H22" s="1">
        <f>C22*D22/(C22+E22)</f>
        <v>0</v>
      </c>
      <c r="I22" s="1"/>
      <c r="J22" s="1"/>
      <c r="K22">
        <f>C22/(C22+E22)</f>
        <v>0.3333333333333333</v>
      </c>
      <c r="L22" t="s">
        <v>25</v>
      </c>
    </row>
    <row r="23" spans="1:12" ht="12">
      <c r="A23">
        <v>2</v>
      </c>
      <c r="B23">
        <v>0</v>
      </c>
      <c r="C23">
        <v>10</v>
      </c>
      <c r="D23">
        <v>1</v>
      </c>
      <c r="E23">
        <v>14</v>
      </c>
      <c r="G23" s="1" t="s">
        <v>25</v>
      </c>
      <c r="H23" s="1" t="s">
        <v>25</v>
      </c>
      <c r="I23" s="1"/>
      <c r="J23" s="1"/>
      <c r="K23" t="s">
        <v>25</v>
      </c>
      <c r="L23" t="s">
        <v>25</v>
      </c>
    </row>
    <row r="24" spans="1:12" ht="12">
      <c r="A24">
        <v>3</v>
      </c>
      <c r="B24">
        <v>1</v>
      </c>
      <c r="C24">
        <v>17</v>
      </c>
      <c r="D24">
        <v>0</v>
      </c>
      <c r="E24">
        <v>32</v>
      </c>
      <c r="G24" s="1" t="s">
        <v>25</v>
      </c>
      <c r="H24" s="1" t="s">
        <v>25</v>
      </c>
      <c r="I24" s="1"/>
      <c r="J24" s="1"/>
      <c r="K24" t="s">
        <v>25</v>
      </c>
      <c r="L24" t="s">
        <v>25</v>
      </c>
    </row>
    <row r="25" spans="1:12" ht="12">
      <c r="A25">
        <v>4</v>
      </c>
      <c r="B25">
        <v>0</v>
      </c>
      <c r="C25">
        <v>7</v>
      </c>
      <c r="D25">
        <v>1</v>
      </c>
      <c r="E25">
        <v>16</v>
      </c>
      <c r="G25" s="1" t="s">
        <v>25</v>
      </c>
      <c r="H25" s="1" t="s">
        <v>25</v>
      </c>
      <c r="I25" s="1"/>
      <c r="J25" s="1"/>
      <c r="K25" t="s">
        <v>25</v>
      </c>
      <c r="L25" t="s">
        <v>25</v>
      </c>
    </row>
    <row r="26" spans="1:12" ht="12">
      <c r="A26">
        <v>5</v>
      </c>
      <c r="B26">
        <v>1</v>
      </c>
      <c r="C26">
        <v>10</v>
      </c>
      <c r="D26">
        <v>0</v>
      </c>
      <c r="E26">
        <v>15</v>
      </c>
      <c r="G26" s="1" t="s">
        <v>25</v>
      </c>
      <c r="H26" s="1" t="s">
        <v>25</v>
      </c>
      <c r="I26" s="1"/>
      <c r="J26" s="1"/>
      <c r="K26" t="s">
        <v>25</v>
      </c>
      <c r="L26" t="s">
        <v>25</v>
      </c>
    </row>
    <row r="27" spans="1:12" ht="12">
      <c r="A27">
        <v>6</v>
      </c>
      <c r="B27">
        <v>0</v>
      </c>
      <c r="C27">
        <v>10</v>
      </c>
      <c r="D27">
        <v>1</v>
      </c>
      <c r="E27">
        <v>16</v>
      </c>
      <c r="G27" s="1" t="s">
        <v>25</v>
      </c>
      <c r="H27" s="1" t="s">
        <v>25</v>
      </c>
      <c r="I27" s="1"/>
      <c r="J27" s="1"/>
      <c r="K27" t="s">
        <v>25</v>
      </c>
      <c r="L27" t="s">
        <v>25</v>
      </c>
    </row>
    <row r="28" spans="1:12" ht="12">
      <c r="A28">
        <v>7</v>
      </c>
      <c r="B28">
        <v>0</v>
      </c>
      <c r="C28">
        <v>7</v>
      </c>
      <c r="D28">
        <v>1</v>
      </c>
      <c r="E28">
        <v>18</v>
      </c>
      <c r="G28" s="1" t="s">
        <v>25</v>
      </c>
      <c r="H28" s="1" t="s">
        <v>25</v>
      </c>
      <c r="I28" s="1"/>
      <c r="J28" s="1"/>
      <c r="K28" t="s">
        <v>25</v>
      </c>
      <c r="L28" t="s">
        <v>25</v>
      </c>
    </row>
    <row r="29" spans="1:12" ht="12.75" thickBot="1">
      <c r="A29" s="4">
        <v>8</v>
      </c>
      <c r="B29" s="4">
        <v>1</v>
      </c>
      <c r="C29" s="4">
        <v>8</v>
      </c>
      <c r="D29" s="4">
        <v>0</v>
      </c>
      <c r="E29" s="4">
        <v>16</v>
      </c>
      <c r="F29" s="4"/>
      <c r="G29" s="1" t="s">
        <v>25</v>
      </c>
      <c r="H29" s="1" t="s">
        <v>25</v>
      </c>
      <c r="I29" s="1"/>
      <c r="J29" s="1"/>
      <c r="K29" t="s">
        <v>25</v>
      </c>
      <c r="L29" t="s">
        <v>25</v>
      </c>
    </row>
    <row r="30" spans="1:12" ht="12.75" thickTop="1">
      <c r="A30" t="s">
        <v>14</v>
      </c>
      <c r="B30">
        <f>SUM(B22:B29)</f>
        <v>4</v>
      </c>
      <c r="C30">
        <f>SUM(C22:C29)</f>
        <v>93</v>
      </c>
      <c r="D30">
        <f>SUM(D22:D29)</f>
        <v>4</v>
      </c>
      <c r="E30">
        <f>SUM(E22:E29)</f>
        <v>175</v>
      </c>
      <c r="G30" s="1">
        <f>SUM(G22:G29)</f>
        <v>0.6666666666666666</v>
      </c>
      <c r="H30" s="1">
        <f>SUM(H22:H29)</f>
        <v>0</v>
      </c>
      <c r="I30" s="1">
        <f>B30*E30/(C30*D30)</f>
        <v>1.881720430107527</v>
      </c>
      <c r="J30" s="1"/>
      <c r="K30" s="1">
        <f>SUM(K22:K29)</f>
        <v>0.3333333333333333</v>
      </c>
      <c r="L30" s="1">
        <f>SUM(L22:L29)</f>
        <v>0</v>
      </c>
    </row>
    <row r="31" spans="6:11" ht="12">
      <c r="F31" s="5" t="s">
        <v>18</v>
      </c>
      <c r="G31" s="1" t="e">
        <f>G30/H30</f>
        <v>#DIV/0!</v>
      </c>
      <c r="H31" s="1"/>
      <c r="I31" s="1" t="s">
        <v>19</v>
      </c>
      <c r="J31" s="7" t="s">
        <v>22</v>
      </c>
      <c r="K31" s="6" t="e">
        <f>SQRT((B30-K30)^2/L30)</f>
        <v>#DIV/0!</v>
      </c>
    </row>
    <row r="32" spans="2:13" ht="12">
      <c r="B32" t="s">
        <v>17</v>
      </c>
      <c r="J32" s="5" t="s">
        <v>23</v>
      </c>
      <c r="K32" t="e">
        <f>G31^(1-1.96/K31)</f>
        <v>#DIV/0!</v>
      </c>
      <c r="L32" t="e">
        <f>G31^(1+1.96/K31)</f>
        <v>#DIV/0!</v>
      </c>
      <c r="M32" t="s">
        <v>24</v>
      </c>
    </row>
    <row r="34" ht="12">
      <c r="A34" s="5" t="s">
        <v>9</v>
      </c>
    </row>
    <row r="35" spans="1:12" ht="12">
      <c r="A35" s="2">
        <v>1</v>
      </c>
      <c r="B35" s="2">
        <v>1</v>
      </c>
      <c r="C35" s="2">
        <v>0</v>
      </c>
      <c r="D35" s="2">
        <v>26</v>
      </c>
      <c r="E35" s="2">
        <v>50</v>
      </c>
      <c r="G35" s="1">
        <f>B35*E35/(D35+E35)</f>
        <v>0.6578947368421053</v>
      </c>
      <c r="H35" s="1">
        <f>C35*D35/(D35+E35)</f>
        <v>0</v>
      </c>
      <c r="K35">
        <f>D35/(D35+E35)</f>
        <v>0.34210526315789475</v>
      </c>
      <c r="L35" t="s">
        <v>25</v>
      </c>
    </row>
    <row r="36" spans="1:12" ht="12">
      <c r="A36" s="2">
        <v>2</v>
      </c>
      <c r="B36" s="2">
        <v>1</v>
      </c>
      <c r="C36" s="2">
        <v>0</v>
      </c>
      <c r="D36" s="2">
        <v>56</v>
      </c>
      <c r="E36" s="2">
        <v>111</v>
      </c>
      <c r="G36" s="1" t="s">
        <v>25</v>
      </c>
      <c r="H36" s="1" t="s">
        <v>25</v>
      </c>
      <c r="K36" t="s">
        <v>25</v>
      </c>
      <c r="L36" t="s">
        <v>25</v>
      </c>
    </row>
    <row r="37" spans="1:12" ht="12">
      <c r="A37" s="2">
        <v>3</v>
      </c>
      <c r="B37" s="2">
        <v>1</v>
      </c>
      <c r="C37" s="2">
        <v>0</v>
      </c>
      <c r="D37" s="2">
        <v>6</v>
      </c>
      <c r="E37" s="2">
        <v>18</v>
      </c>
      <c r="G37" s="1" t="s">
        <v>25</v>
      </c>
      <c r="H37" s="1" t="s">
        <v>25</v>
      </c>
      <c r="K37" t="s">
        <v>25</v>
      </c>
      <c r="L37" t="s">
        <v>25</v>
      </c>
    </row>
    <row r="38" spans="1:12" ht="12">
      <c r="A38" s="2">
        <v>4</v>
      </c>
      <c r="B38" s="2">
        <v>0</v>
      </c>
      <c r="C38" s="2">
        <v>1</v>
      </c>
      <c r="D38" s="2">
        <v>46</v>
      </c>
      <c r="E38" s="2">
        <v>109</v>
      </c>
      <c r="G38" s="1" t="s">
        <v>25</v>
      </c>
      <c r="H38" s="1" t="s">
        <v>25</v>
      </c>
      <c r="K38" t="s">
        <v>25</v>
      </c>
      <c r="L38" t="s">
        <v>25</v>
      </c>
    </row>
    <row r="39" spans="1:12" ht="12">
      <c r="A39" s="2">
        <v>5</v>
      </c>
      <c r="B39" s="2">
        <v>1</v>
      </c>
      <c r="C39" s="2">
        <v>0</v>
      </c>
      <c r="D39" s="2">
        <v>29</v>
      </c>
      <c r="E39" s="2">
        <v>63</v>
      </c>
      <c r="G39" s="1" t="s">
        <v>25</v>
      </c>
      <c r="H39" s="1" t="s">
        <v>25</v>
      </c>
      <c r="K39" t="s">
        <v>25</v>
      </c>
      <c r="L39" t="s">
        <v>25</v>
      </c>
    </row>
    <row r="40" spans="1:12" ht="12">
      <c r="A40" s="2">
        <v>6</v>
      </c>
      <c r="B40" s="2">
        <v>0</v>
      </c>
      <c r="C40" s="2">
        <v>1</v>
      </c>
      <c r="D40" s="2">
        <v>18</v>
      </c>
      <c r="E40" s="2">
        <v>77</v>
      </c>
      <c r="G40" s="1" t="s">
        <v>25</v>
      </c>
      <c r="H40" s="1" t="s">
        <v>25</v>
      </c>
      <c r="K40" t="s">
        <v>25</v>
      </c>
      <c r="L40" t="s">
        <v>25</v>
      </c>
    </row>
    <row r="41" spans="1:12" ht="12">
      <c r="A41" s="2">
        <v>7</v>
      </c>
      <c r="B41" s="2">
        <v>1</v>
      </c>
      <c r="C41" s="2">
        <v>0</v>
      </c>
      <c r="D41" s="2">
        <v>7</v>
      </c>
      <c r="E41" s="2">
        <v>21</v>
      </c>
      <c r="G41" s="1" t="s">
        <v>25</v>
      </c>
      <c r="H41" s="1" t="s">
        <v>25</v>
      </c>
      <c r="K41" t="s">
        <v>25</v>
      </c>
      <c r="L41" t="s">
        <v>25</v>
      </c>
    </row>
    <row r="42" spans="1:12" ht="12">
      <c r="A42" s="2">
        <v>8</v>
      </c>
      <c r="B42" s="2">
        <v>1</v>
      </c>
      <c r="C42" s="2">
        <v>0</v>
      </c>
      <c r="D42" s="2">
        <v>13</v>
      </c>
      <c r="E42" s="2">
        <v>35</v>
      </c>
      <c r="G42" s="1" t="s">
        <v>25</v>
      </c>
      <c r="H42" s="1" t="s">
        <v>25</v>
      </c>
      <c r="K42" t="s">
        <v>25</v>
      </c>
      <c r="L42" t="s">
        <v>25</v>
      </c>
    </row>
    <row r="43" spans="1:12" ht="12">
      <c r="A43" s="2">
        <v>9</v>
      </c>
      <c r="B43" s="2">
        <v>0</v>
      </c>
      <c r="C43" s="2">
        <v>1</v>
      </c>
      <c r="D43" s="2">
        <v>26</v>
      </c>
      <c r="E43" s="2">
        <v>73</v>
      </c>
      <c r="G43" s="1" t="s">
        <v>25</v>
      </c>
      <c r="H43" s="1" t="s">
        <v>25</v>
      </c>
      <c r="K43" t="s">
        <v>25</v>
      </c>
      <c r="L43" t="s">
        <v>25</v>
      </c>
    </row>
    <row r="44" spans="1:12" ht="12">
      <c r="A44" s="2">
        <v>10</v>
      </c>
      <c r="B44" s="2">
        <v>0</v>
      </c>
      <c r="C44" s="2">
        <v>1</v>
      </c>
      <c r="D44" s="2">
        <v>8</v>
      </c>
      <c r="E44" s="2">
        <v>16</v>
      </c>
      <c r="G44" s="1" t="s">
        <v>25</v>
      </c>
      <c r="H44" s="1" t="s">
        <v>25</v>
      </c>
      <c r="K44" t="s">
        <v>25</v>
      </c>
      <c r="L44" t="s">
        <v>25</v>
      </c>
    </row>
    <row r="45" spans="1:12" ht="12">
      <c r="A45" s="2">
        <v>11</v>
      </c>
      <c r="B45" s="2">
        <v>1</v>
      </c>
      <c r="C45" s="2">
        <v>0</v>
      </c>
      <c r="D45" s="2">
        <v>14</v>
      </c>
      <c r="E45" s="2">
        <v>36</v>
      </c>
      <c r="G45" s="1" t="s">
        <v>25</v>
      </c>
      <c r="H45" s="1" t="s">
        <v>25</v>
      </c>
      <c r="K45" t="s">
        <v>25</v>
      </c>
      <c r="L45" t="s">
        <v>25</v>
      </c>
    </row>
    <row r="46" spans="1:12" ht="12">
      <c r="A46" s="2">
        <v>12</v>
      </c>
      <c r="B46" s="2">
        <v>0</v>
      </c>
      <c r="C46" s="2">
        <v>1</v>
      </c>
      <c r="D46" s="2">
        <v>30</v>
      </c>
      <c r="E46" s="2">
        <v>95</v>
      </c>
      <c r="G46" s="1" t="s">
        <v>25</v>
      </c>
      <c r="H46" s="1" t="s">
        <v>25</v>
      </c>
      <c r="K46" t="s">
        <v>25</v>
      </c>
      <c r="L46" t="s">
        <v>25</v>
      </c>
    </row>
    <row r="47" spans="1:12" ht="12">
      <c r="A47" s="2">
        <v>13</v>
      </c>
      <c r="B47" s="2">
        <v>0</v>
      </c>
      <c r="C47" s="2">
        <v>1</v>
      </c>
      <c r="D47" s="2">
        <v>35</v>
      </c>
      <c r="E47" s="2">
        <v>81</v>
      </c>
      <c r="G47" s="1" t="s">
        <v>25</v>
      </c>
      <c r="H47" s="1" t="s">
        <v>25</v>
      </c>
      <c r="K47" t="s">
        <v>25</v>
      </c>
      <c r="L47" t="s">
        <v>25</v>
      </c>
    </row>
    <row r="48" spans="1:12" ht="12">
      <c r="A48" s="2">
        <v>14</v>
      </c>
      <c r="B48" s="2">
        <v>1</v>
      </c>
      <c r="C48" s="2">
        <v>0</v>
      </c>
      <c r="D48" s="2">
        <v>17</v>
      </c>
      <c r="E48" s="2">
        <v>32</v>
      </c>
      <c r="G48" s="1" t="s">
        <v>25</v>
      </c>
      <c r="H48" s="1" t="s">
        <v>25</v>
      </c>
      <c r="K48" t="s">
        <v>25</v>
      </c>
      <c r="L48" t="s">
        <v>25</v>
      </c>
    </row>
    <row r="49" spans="1:12" ht="12">
      <c r="A49" s="2">
        <v>15</v>
      </c>
      <c r="B49" s="2">
        <v>0</v>
      </c>
      <c r="C49" s="2">
        <v>1</v>
      </c>
      <c r="D49" s="2">
        <v>25</v>
      </c>
      <c r="E49" s="2">
        <v>42</v>
      </c>
      <c r="G49" s="1" t="s">
        <v>25</v>
      </c>
      <c r="H49" s="1" t="s">
        <v>25</v>
      </c>
      <c r="K49" t="s">
        <v>25</v>
      </c>
      <c r="L49" t="s">
        <v>25</v>
      </c>
    </row>
    <row r="50" spans="1:12" ht="12">
      <c r="A50" s="2">
        <v>16</v>
      </c>
      <c r="B50" s="2">
        <v>0</v>
      </c>
      <c r="C50" s="2">
        <v>1</v>
      </c>
      <c r="D50" s="2">
        <v>14</v>
      </c>
      <c r="E50" s="2">
        <v>33</v>
      </c>
      <c r="G50" s="1" t="s">
        <v>25</v>
      </c>
      <c r="H50" s="1" t="s">
        <v>25</v>
      </c>
      <c r="K50" t="s">
        <v>25</v>
      </c>
      <c r="L50" t="s">
        <v>25</v>
      </c>
    </row>
    <row r="51" spans="1:12" ht="12">
      <c r="A51" s="2">
        <v>17</v>
      </c>
      <c r="B51" s="2">
        <v>1</v>
      </c>
      <c r="C51" s="2">
        <v>0</v>
      </c>
      <c r="D51" s="2">
        <v>10</v>
      </c>
      <c r="E51" s="2">
        <v>15</v>
      </c>
      <c r="G51" s="1" t="s">
        <v>25</v>
      </c>
      <c r="H51" s="1" t="s">
        <v>25</v>
      </c>
      <c r="K51" t="s">
        <v>25</v>
      </c>
      <c r="L51" t="s">
        <v>25</v>
      </c>
    </row>
    <row r="52" spans="1:12" ht="12">
      <c r="A52" s="2">
        <v>18</v>
      </c>
      <c r="B52" s="2">
        <v>1</v>
      </c>
      <c r="C52" s="2">
        <v>0</v>
      </c>
      <c r="D52" s="2">
        <v>7</v>
      </c>
      <c r="E52" s="2">
        <v>17</v>
      </c>
      <c r="G52" s="1" t="s">
        <v>25</v>
      </c>
      <c r="H52" s="1" t="s">
        <v>25</v>
      </c>
      <c r="K52" t="s">
        <v>25</v>
      </c>
      <c r="L52" t="s">
        <v>25</v>
      </c>
    </row>
    <row r="53" spans="1:12" ht="12">
      <c r="A53" s="2">
        <v>19</v>
      </c>
      <c r="B53" s="2">
        <v>0</v>
      </c>
      <c r="C53" s="2">
        <v>1</v>
      </c>
      <c r="D53" s="2">
        <v>29</v>
      </c>
      <c r="E53" s="2">
        <v>46</v>
      </c>
      <c r="G53" s="1" t="s">
        <v>25</v>
      </c>
      <c r="H53" s="1" t="s">
        <v>25</v>
      </c>
      <c r="K53" t="s">
        <v>25</v>
      </c>
      <c r="L53" t="s">
        <v>25</v>
      </c>
    </row>
    <row r="54" spans="1:12" ht="12">
      <c r="A54" s="2">
        <v>20</v>
      </c>
      <c r="B54" s="2">
        <v>0</v>
      </c>
      <c r="C54" s="2">
        <v>1</v>
      </c>
      <c r="D54" s="2">
        <v>82</v>
      </c>
      <c r="E54" s="2">
        <v>160</v>
      </c>
      <c r="G54" s="1" t="s">
        <v>25</v>
      </c>
      <c r="H54" s="1" t="s">
        <v>25</v>
      </c>
      <c r="K54" t="s">
        <v>25</v>
      </c>
      <c r="L54" t="s">
        <v>25</v>
      </c>
    </row>
    <row r="55" spans="1:12" ht="12">
      <c r="A55" s="2">
        <v>21</v>
      </c>
      <c r="B55" s="2">
        <v>0</v>
      </c>
      <c r="C55" s="2">
        <v>1</v>
      </c>
      <c r="D55" s="2">
        <v>26</v>
      </c>
      <c r="E55" s="2">
        <v>42</v>
      </c>
      <c r="G55" s="1" t="s">
        <v>25</v>
      </c>
      <c r="H55" s="1" t="s">
        <v>25</v>
      </c>
      <c r="K55" t="s">
        <v>25</v>
      </c>
      <c r="L55" t="s">
        <v>25</v>
      </c>
    </row>
    <row r="56" spans="1:12" ht="12">
      <c r="A56" s="2">
        <v>22</v>
      </c>
      <c r="B56" s="2">
        <v>1</v>
      </c>
      <c r="C56" s="2">
        <v>0</v>
      </c>
      <c r="D56" s="2">
        <v>38</v>
      </c>
      <c r="E56" s="2">
        <v>83</v>
      </c>
      <c r="G56" s="1" t="s">
        <v>25</v>
      </c>
      <c r="H56" s="1" t="s">
        <v>25</v>
      </c>
      <c r="K56" t="s">
        <v>25</v>
      </c>
      <c r="L56" t="s">
        <v>25</v>
      </c>
    </row>
    <row r="57" spans="1:12" ht="12">
      <c r="A57" s="2">
        <v>23</v>
      </c>
      <c r="B57" s="2">
        <v>0</v>
      </c>
      <c r="C57" s="2">
        <v>1</v>
      </c>
      <c r="D57" s="2">
        <v>20</v>
      </c>
      <c r="E57" s="2">
        <v>64</v>
      </c>
      <c r="G57" s="1" t="s">
        <v>25</v>
      </c>
      <c r="H57" s="1" t="s">
        <v>25</v>
      </c>
      <c r="K57" t="s">
        <v>25</v>
      </c>
      <c r="L57" t="s">
        <v>25</v>
      </c>
    </row>
    <row r="58" spans="1:12" ht="12">
      <c r="A58" s="2">
        <v>24</v>
      </c>
      <c r="B58" s="2">
        <v>0</v>
      </c>
      <c r="C58" s="2">
        <v>1</v>
      </c>
      <c r="D58" s="2">
        <v>7</v>
      </c>
      <c r="E58" s="2">
        <v>18</v>
      </c>
      <c r="G58" s="1" t="s">
        <v>25</v>
      </c>
      <c r="H58" s="1" t="s">
        <v>25</v>
      </c>
      <c r="K58" t="s">
        <v>25</v>
      </c>
      <c r="L58" t="s">
        <v>25</v>
      </c>
    </row>
    <row r="59" spans="1:12" ht="12">
      <c r="A59" s="2">
        <v>25</v>
      </c>
      <c r="B59" s="2">
        <v>0</v>
      </c>
      <c r="C59" s="2">
        <v>1</v>
      </c>
      <c r="D59" s="2">
        <v>23</v>
      </c>
      <c r="E59" s="2">
        <v>49</v>
      </c>
      <c r="G59" s="1" t="s">
        <v>25</v>
      </c>
      <c r="H59" s="1" t="s">
        <v>25</v>
      </c>
      <c r="K59" t="s">
        <v>25</v>
      </c>
      <c r="L59" t="s">
        <v>25</v>
      </c>
    </row>
    <row r="60" spans="1:12" ht="12">
      <c r="A60" s="2">
        <v>26</v>
      </c>
      <c r="B60" s="2">
        <v>1</v>
      </c>
      <c r="C60" s="2">
        <v>0</v>
      </c>
      <c r="D60" s="2">
        <v>26</v>
      </c>
      <c r="E60" s="2">
        <v>52</v>
      </c>
      <c r="G60" s="1" t="s">
        <v>25</v>
      </c>
      <c r="H60" s="1" t="s">
        <v>25</v>
      </c>
      <c r="K60" t="s">
        <v>25</v>
      </c>
      <c r="L60" t="s">
        <v>25</v>
      </c>
    </row>
    <row r="61" spans="1:12" ht="12">
      <c r="A61" s="2">
        <v>27</v>
      </c>
      <c r="B61" s="2">
        <v>0</v>
      </c>
      <c r="C61" s="2">
        <v>1</v>
      </c>
      <c r="D61" s="2">
        <v>8</v>
      </c>
      <c r="E61" s="2">
        <v>20</v>
      </c>
      <c r="G61" s="1" t="s">
        <v>25</v>
      </c>
      <c r="H61" s="1" t="s">
        <v>25</v>
      </c>
      <c r="K61" t="s">
        <v>25</v>
      </c>
      <c r="L61" t="s">
        <v>25</v>
      </c>
    </row>
    <row r="62" spans="1:12" ht="12">
      <c r="A62" s="2">
        <v>28</v>
      </c>
      <c r="B62" s="2">
        <v>0</v>
      </c>
      <c r="C62" s="2">
        <v>1</v>
      </c>
      <c r="D62" s="2">
        <v>1</v>
      </c>
      <c r="E62" s="2">
        <v>23</v>
      </c>
      <c r="G62" s="1" t="s">
        <v>25</v>
      </c>
      <c r="H62" s="1" t="s">
        <v>25</v>
      </c>
      <c r="K62" t="s">
        <v>25</v>
      </c>
      <c r="L62" t="s">
        <v>25</v>
      </c>
    </row>
    <row r="63" spans="1:12" ht="12">
      <c r="A63" s="2">
        <v>29</v>
      </c>
      <c r="B63" s="2">
        <v>1</v>
      </c>
      <c r="C63" s="2">
        <v>0</v>
      </c>
      <c r="D63" s="2">
        <v>12</v>
      </c>
      <c r="E63" s="2">
        <v>32</v>
      </c>
      <c r="G63" s="1" t="s">
        <v>25</v>
      </c>
      <c r="H63" s="1" t="s">
        <v>25</v>
      </c>
      <c r="K63" t="s">
        <v>25</v>
      </c>
      <c r="L63" t="s">
        <v>25</v>
      </c>
    </row>
    <row r="64" spans="1:12" ht="12">
      <c r="A64" s="2">
        <v>30</v>
      </c>
      <c r="B64" s="2">
        <v>0</v>
      </c>
      <c r="C64" s="2">
        <v>1</v>
      </c>
      <c r="D64" s="2">
        <v>10</v>
      </c>
      <c r="E64" s="2">
        <v>39</v>
      </c>
      <c r="G64" s="1" t="s">
        <v>25</v>
      </c>
      <c r="H64" s="1" t="s">
        <v>25</v>
      </c>
      <c r="K64" t="s">
        <v>25</v>
      </c>
      <c r="L64" t="s">
        <v>25</v>
      </c>
    </row>
    <row r="65" spans="1:12" ht="12">
      <c r="A65" s="2">
        <v>31</v>
      </c>
      <c r="B65" s="2">
        <v>0</v>
      </c>
      <c r="C65" s="2">
        <v>1</v>
      </c>
      <c r="D65" s="2">
        <v>29</v>
      </c>
      <c r="E65" s="2">
        <v>63</v>
      </c>
      <c r="G65" s="1" t="s">
        <v>25</v>
      </c>
      <c r="H65" s="1" t="s">
        <v>25</v>
      </c>
      <c r="K65" t="s">
        <v>25</v>
      </c>
      <c r="L65" t="s">
        <v>25</v>
      </c>
    </row>
    <row r="66" spans="1:12" ht="12">
      <c r="A66" s="2">
        <v>32</v>
      </c>
      <c r="B66" s="2">
        <v>1</v>
      </c>
      <c r="C66" s="2">
        <v>0</v>
      </c>
      <c r="D66" s="2">
        <v>39</v>
      </c>
      <c r="E66" s="2">
        <v>59</v>
      </c>
      <c r="G66" s="1" t="s">
        <v>25</v>
      </c>
      <c r="H66" s="1" t="s">
        <v>25</v>
      </c>
      <c r="K66" t="s">
        <v>25</v>
      </c>
      <c r="L66" t="s">
        <v>25</v>
      </c>
    </row>
    <row r="67" spans="1:12" ht="12">
      <c r="A67" s="2">
        <v>33</v>
      </c>
      <c r="B67" s="2">
        <v>0</v>
      </c>
      <c r="C67" s="2">
        <v>1</v>
      </c>
      <c r="D67" s="2">
        <v>51</v>
      </c>
      <c r="E67" s="2">
        <v>83</v>
      </c>
      <c r="G67" s="1" t="s">
        <v>25</v>
      </c>
      <c r="H67" s="1" t="s">
        <v>25</v>
      </c>
      <c r="K67" t="s">
        <v>25</v>
      </c>
      <c r="L67" t="s">
        <v>25</v>
      </c>
    </row>
    <row r="68" spans="1:12" ht="12">
      <c r="A68" s="2">
        <v>34</v>
      </c>
      <c r="B68" s="2">
        <v>1</v>
      </c>
      <c r="C68" s="2">
        <v>0</v>
      </c>
      <c r="D68" s="2">
        <v>22</v>
      </c>
      <c r="E68" s="2">
        <v>49</v>
      </c>
      <c r="G68" s="1" t="s">
        <v>25</v>
      </c>
      <c r="H68" s="1" t="s">
        <v>25</v>
      </c>
      <c r="K68" t="s">
        <v>25</v>
      </c>
      <c r="L68" t="s">
        <v>25</v>
      </c>
    </row>
    <row r="69" spans="1:12" ht="12">
      <c r="A69" s="2">
        <v>35</v>
      </c>
      <c r="B69" s="2">
        <v>0</v>
      </c>
      <c r="C69" s="2">
        <v>1</v>
      </c>
      <c r="D69" s="2">
        <v>46</v>
      </c>
      <c r="E69" s="2">
        <v>76</v>
      </c>
      <c r="G69" s="1" t="s">
        <v>25</v>
      </c>
      <c r="H69" s="1" t="s">
        <v>25</v>
      </c>
      <c r="K69" t="s">
        <v>25</v>
      </c>
      <c r="L69" t="s">
        <v>25</v>
      </c>
    </row>
    <row r="70" spans="1:12" ht="12">
      <c r="A70" s="2">
        <v>36</v>
      </c>
      <c r="B70" s="2">
        <v>1</v>
      </c>
      <c r="C70" s="2">
        <v>0</v>
      </c>
      <c r="D70" s="2">
        <v>59</v>
      </c>
      <c r="E70" s="2">
        <v>80</v>
      </c>
      <c r="G70" s="1" t="s">
        <v>25</v>
      </c>
      <c r="H70" s="1" t="s">
        <v>25</v>
      </c>
      <c r="K70" t="s">
        <v>25</v>
      </c>
      <c r="L70" t="s">
        <v>25</v>
      </c>
    </row>
    <row r="71" spans="1:12" ht="12.75" thickBot="1">
      <c r="A71" s="3">
        <v>37</v>
      </c>
      <c r="B71" s="3">
        <v>1</v>
      </c>
      <c r="C71" s="3">
        <v>1</v>
      </c>
      <c r="D71" s="3">
        <v>59</v>
      </c>
      <c r="E71" s="3">
        <v>85</v>
      </c>
      <c r="F71" s="4"/>
      <c r="G71" s="1" t="s">
        <v>25</v>
      </c>
      <c r="H71" s="1" t="s">
        <v>25</v>
      </c>
      <c r="K71" t="s">
        <v>25</v>
      </c>
      <c r="L71" t="s">
        <v>25</v>
      </c>
    </row>
    <row r="72" spans="1:12" ht="12.75" thickTop="1">
      <c r="A72" t="s">
        <v>14</v>
      </c>
      <c r="B72">
        <f>SUM(B35:B71)</f>
        <v>17</v>
      </c>
      <c r="C72">
        <f>SUM(C35:C71)</f>
        <v>21</v>
      </c>
      <c r="D72">
        <f>SUM(D35:D71)</f>
        <v>974</v>
      </c>
      <c r="E72">
        <f>SUM(E35:E71)</f>
        <v>2047</v>
      </c>
      <c r="G72" s="1">
        <f>SUM(G35:G71)</f>
        <v>0.6578947368421053</v>
      </c>
      <c r="H72" s="1">
        <f>SUM(H35:H71)</f>
        <v>0</v>
      </c>
      <c r="I72" s="8">
        <f>B72*E72/(C72*D72)</f>
        <v>1.701329813239464</v>
      </c>
      <c r="K72" s="1">
        <f>SUM(K35:K71)</f>
        <v>0.34210526315789475</v>
      </c>
      <c r="L72" s="1">
        <f>SUM(L35:L71)</f>
        <v>0</v>
      </c>
    </row>
    <row r="73" spans="6:11" ht="12">
      <c r="F73" s="5" t="s">
        <v>18</v>
      </c>
      <c r="G73" s="1" t="e">
        <f>G72/H72</f>
        <v>#DIV/0!</v>
      </c>
      <c r="I73" s="8" t="s">
        <v>19</v>
      </c>
      <c r="J73" s="7" t="s">
        <v>22</v>
      </c>
      <c r="K73" s="6" t="e">
        <f>SQRT((B72-K72)^2/L72)</f>
        <v>#DIV/0!</v>
      </c>
    </row>
    <row r="74" spans="10:13" ht="12">
      <c r="J74" s="5" t="s">
        <v>23</v>
      </c>
      <c r="K74" t="e">
        <f>G73^(1-1.96/K73)</f>
        <v>#DIV/0!</v>
      </c>
      <c r="L74" t="e">
        <f>G73^(1+1.96/K73)</f>
        <v>#DIV/0!</v>
      </c>
      <c r="M74" t="s">
        <v>24</v>
      </c>
    </row>
    <row r="75" ht="12">
      <c r="A75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Vancouver Coastal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nayas</dc:creator>
  <cp:keywords/>
  <dc:description/>
  <cp:lastModifiedBy>James Hanley</cp:lastModifiedBy>
  <dcterms:created xsi:type="dcterms:W3CDTF">2007-01-04T00:05:48Z</dcterms:created>
  <dcterms:modified xsi:type="dcterms:W3CDTF">2007-01-04T00:10:24Z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473867845</vt:i4>
  </property>
  <property fmtid="{D5CDD505-2E9C-101B-9397-08002B2CF9AE}" pid="3" name="_EmailSubject">
    <vt:lpwstr>[Fwd: RE: events after extended shifts (fwd)]</vt:lpwstr>
  </property>
  <property fmtid="{D5CDD505-2E9C-101B-9397-08002B2CF9AE}" pid="4" name="_AuthorEmail">
    <vt:lpwstr>Najib.Ayas@vch.ca</vt:lpwstr>
  </property>
  <property fmtid="{D5CDD505-2E9C-101B-9397-08002B2CF9AE}" pid="5" name="_AuthorEmailDisplayName">
    <vt:lpwstr>Ayas, Najib [VA]</vt:lpwstr>
  </property>
</Properties>
</file>