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20" windowWidth="15920" windowHeight="10580" activeTab="0"/>
  </bookViews>
  <sheets>
    <sheet name="sd_n_divisor.xls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<sst xmlns="http://schemas.openxmlformats.org/spreadsheetml/2006/main" count="43" uniqueCount="35">
  <si>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Why not use a divisor of n to estimate variance?</t>
  </si>
  <si>
    <t>Take a known distribution --  uniform on [0,1]</t>
  </si>
  <si>
    <t>Estimate variances in samples of size n=2 and 3 ... but using divisor of n</t>
  </si>
  <si>
    <t>Take a sample of size n=5 and another of size n=20</t>
  </si>
  <si>
    <t>(Excel has built in function VARP that does so)</t>
  </si>
  <si>
    <t>Repeat simulation several times (rows) and take average of estimates</t>
  </si>
  <si>
    <t>WHICH SAMPLE WILL HAVE THE LARGER SD ?</t>
  </si>
  <si>
    <t>Press F9 for new samples</t>
  </si>
  <si>
    <t>n = 5</t>
  </si>
  <si>
    <t>n=20</t>
  </si>
  <si>
    <t>Message:</t>
  </si>
  <si>
    <t>average</t>
  </si>
  <si>
    <t>n=2</t>
  </si>
  <si>
    <t>of estimates</t>
  </si>
  <si>
    <t>n=3</t>
  </si>
  <si>
    <t>variance</t>
  </si>
  <si>
    <t>mean</t>
  </si>
  <si>
    <t>y1</t>
  </si>
  <si>
    <t>y2</t>
  </si>
  <si>
    <t>estimate</t>
  </si>
  <si>
    <t>y3</t>
  </si>
  <si>
    <t>var</t>
  </si>
  <si>
    <t>s</t>
  </si>
  <si>
    <t>MESSAGES</t>
  </si>
  <si>
    <t>* The SD estimates (the s's) from n=5 are more variable, BUT they</t>
  </si>
  <si>
    <t xml:space="preserve">  AND it is difficult to predict which SD estimate (s) will be larger</t>
  </si>
  <si>
    <t>jh 2001.10.08</t>
  </si>
  <si>
    <r>
      <t xml:space="preserve">We know that this distribution has  </t>
    </r>
    <r>
      <rPr>
        <sz val="10"/>
        <rFont val="Symbol"/>
        <family val="0"/>
      </rPr>
      <t>m</t>
    </r>
    <r>
      <rPr>
        <sz val="10"/>
        <rFont val="Helv"/>
        <family val="0"/>
      </rPr>
      <t xml:space="preserve">  = 0.50, </t>
    </r>
  </si>
  <si>
    <r>
      <t>s</t>
    </r>
    <r>
      <rPr>
        <sz val="10"/>
        <rFont val="Helv"/>
        <family val="0"/>
      </rPr>
      <t xml:space="preserve">-squared = variance = 1/12 = 0.0833 and </t>
    </r>
    <r>
      <rPr>
        <sz val="10"/>
        <rFont val="Symbol"/>
        <family val="0"/>
      </rPr>
      <t>s</t>
    </r>
    <r>
      <rPr>
        <sz val="10"/>
        <rFont val="Helv"/>
        <family val="0"/>
      </rPr>
      <t xml:space="preserve"> = sqrt(variance) = 0.29</t>
    </r>
  </si>
  <si>
    <r>
      <t xml:space="preserve">   vary on both sides of </t>
    </r>
    <r>
      <rPr>
        <sz val="10"/>
        <color indexed="12"/>
        <rFont val="Symbol"/>
        <family val="0"/>
      </rPr>
      <t>s</t>
    </r>
    <r>
      <rPr>
        <sz val="10"/>
        <color indexed="12"/>
        <rFont val="Helv"/>
        <family val="0"/>
      </rPr>
      <t>=0.29, just like those from  n=25 do</t>
    </r>
  </si>
  <si>
    <r>
      <t xml:space="preserve">* mean of n=25 varies more [from </t>
    </r>
    <r>
      <rPr>
        <sz val="10"/>
        <color indexed="10"/>
        <rFont val="Symbol"/>
        <family val="0"/>
      </rPr>
      <t>m</t>
    </r>
    <r>
      <rPr>
        <sz val="10"/>
        <color indexed="10"/>
        <rFont val="Helv"/>
        <family val="0"/>
      </rPr>
      <t xml:space="preserve"> = 0.5], than mean of n=25</t>
    </r>
  </si>
  <si>
    <r>
      <t xml:space="preserve">On average, estimate using divisor of n underestimates </t>
    </r>
    <r>
      <rPr>
        <b/>
        <sz val="10"/>
        <color indexed="12"/>
        <rFont val="Symbol"/>
        <family val="0"/>
      </rPr>
      <t>s</t>
    </r>
    <r>
      <rPr>
        <b/>
        <vertAlign val="superscript"/>
        <sz val="10"/>
        <color indexed="12"/>
        <rFont val="Helv"/>
        <family val="0"/>
      </rPr>
      <t>2</t>
    </r>
  </si>
  <si>
    <t>Does sample sd (i.e., s) vary systematically with sample size (n) ?</t>
  </si>
  <si>
    <t>Take the same distribution as on left  --  uniform on [0,1]</t>
  </si>
  <si>
    <r>
      <t>s</t>
    </r>
    <r>
      <rPr>
        <sz val="10"/>
        <rFont val="Helv"/>
        <family val="0"/>
      </rPr>
      <t xml:space="preserve">-squared = variance = 1/12 = </t>
    </r>
    <r>
      <rPr>
        <b/>
        <sz val="10"/>
        <color indexed="12"/>
        <rFont val="Helv"/>
        <family val="0"/>
      </rPr>
      <t>0.08</t>
    </r>
    <r>
      <rPr>
        <sz val="10"/>
        <rFont val="Helv"/>
        <family val="0"/>
      </rPr>
      <t>...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</si>
</sst>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2"/>
      <name val="Helv"/>
      <family val="0"/>
    </font>
    <font>
      <sz val="10"/>
      <color indexed="10"/>
      <name val="Helv"/>
      <family val="0"/>
    </font>
    <font>
      <b/>
      <sz val="10"/>
      <color indexed="14"/>
      <name val="Helv"/>
      <family val="0"/>
    </font>
    <font>
      <sz val="10"/>
      <color indexed="13"/>
      <name val="Helv"/>
      <family val="0"/>
    </font>
    <font>
      <sz val="10"/>
      <color indexed="12"/>
      <name val="Helv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b/>
      <sz val="14"/>
      <color indexed="12"/>
      <name val="Helv"/>
      <family val="0"/>
    </font>
    <font>
      <sz val="14"/>
      <color indexed="12"/>
      <name val="Helv"/>
      <family val="0"/>
    </font>
    <font>
      <sz val="9"/>
      <name val="Helv"/>
      <family val="0"/>
    </font>
    <font>
      <sz val="10"/>
      <name val="Symbol"/>
      <family val="0"/>
    </font>
    <font>
      <sz val="10"/>
      <color indexed="12"/>
      <name val="Symbol"/>
      <family val="0"/>
    </font>
    <font>
      <sz val="10"/>
      <color indexed="10"/>
      <name val="Symbol"/>
      <family val="0"/>
    </font>
    <font>
      <b/>
      <sz val="10"/>
      <color indexed="12"/>
      <name val="Symbol"/>
      <family val="0"/>
    </font>
    <font>
      <b/>
      <vertAlign val="superscript"/>
      <sz val="10"/>
      <color indexed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right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/>
    </xf>
    <xf numFmtId="164" fontId="9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2" fontId="1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selection activeCell="A1" sqref="A1:F1"/>
    </sheetView>
  </sheetViews>
  <sheetFormatPr defaultColWidth="11.00390625" defaultRowHeight="12.75"/>
  <cols>
    <col min="1" max="1" width="7.625" style="0" customWidth="1"/>
    <col min="2" max="2" width="5.375" style="0" customWidth="1"/>
    <col min="3" max="6" width="8.00390625" style="0" customWidth="1"/>
    <col min="7" max="7" width="2.00390625" style="0" customWidth="1"/>
    <col min="8" max="8" width="1.00390625" style="0" customWidth="1"/>
    <col min="9" max="9" width="2.00390625" style="0" customWidth="1"/>
    <col min="10" max="11" width="6.125" style="0" customWidth="1"/>
    <col min="12" max="12" width="6.25390625" style="0" customWidth="1"/>
    <col min="13" max="13" width="2.25390625" style="0" customWidth="1"/>
    <col min="14" max="16" width="5.75390625" style="0" customWidth="1"/>
    <col min="17" max="17" width="8.75390625" style="0" bestFit="1" customWidth="1"/>
    <col min="18" max="18" width="2.375" style="0" customWidth="1"/>
    <col min="19" max="19" width="1.00390625" style="0" customWidth="1"/>
    <col min="20" max="16384" width="12.375" style="0" customWidth="1"/>
  </cols>
  <sheetData>
    <row r="1" spans="1:19" ht="27.75" customHeight="1">
      <c r="A1" s="43" t="s">
        <v>32</v>
      </c>
      <c r="B1" s="43"/>
      <c r="C1" s="43"/>
      <c r="D1" s="43"/>
      <c r="E1" s="43"/>
      <c r="F1" s="43"/>
      <c r="G1" s="44"/>
      <c r="H1" s="45"/>
      <c r="I1" s="46"/>
      <c r="J1" s="47" t="s">
        <v>0</v>
      </c>
      <c r="K1" s="47"/>
      <c r="L1" s="47"/>
      <c r="M1" s="47"/>
      <c r="N1" s="47"/>
      <c r="O1" s="47"/>
      <c r="P1" s="47"/>
      <c r="Q1" s="47"/>
      <c r="S1" s="36"/>
    </row>
    <row r="2" spans="1:19" ht="12.75">
      <c r="A2" s="1"/>
      <c r="B2" s="2"/>
      <c r="C2" s="2"/>
      <c r="D2" s="2"/>
      <c r="E2" s="2"/>
      <c r="F2" s="2"/>
      <c r="G2" s="2"/>
      <c r="H2" s="30"/>
      <c r="J2" s="2"/>
      <c r="K2" s="2"/>
      <c r="L2" s="2"/>
      <c r="M2" s="2"/>
      <c r="N2" s="2"/>
      <c r="O2" s="2"/>
      <c r="P2" s="2"/>
      <c r="Q2" s="2"/>
      <c r="S2" s="36"/>
    </row>
    <row r="3" spans="1:19" ht="12.75">
      <c r="A3" s="2" t="s">
        <v>1</v>
      </c>
      <c r="B3" s="2"/>
      <c r="C3" s="2"/>
      <c r="D3" s="2"/>
      <c r="E3" s="2"/>
      <c r="F3" s="2"/>
      <c r="G3" s="2"/>
      <c r="H3" s="30"/>
      <c r="J3" s="2" t="s">
        <v>33</v>
      </c>
      <c r="K3" s="2"/>
      <c r="L3" s="2"/>
      <c r="M3" s="2"/>
      <c r="N3" s="2"/>
      <c r="O3" s="2"/>
      <c r="P3" s="2"/>
      <c r="Q3" s="2"/>
      <c r="S3" s="36"/>
    </row>
    <row r="4" spans="1:19" ht="12.75">
      <c r="A4" s="2"/>
      <c r="B4" s="2"/>
      <c r="C4" s="2"/>
      <c r="D4" s="2"/>
      <c r="E4" s="2"/>
      <c r="F4" s="2"/>
      <c r="G4" s="2"/>
      <c r="H4" s="30"/>
      <c r="J4" s="2"/>
      <c r="K4" s="2"/>
      <c r="L4" s="2"/>
      <c r="M4" s="2"/>
      <c r="N4" s="2"/>
      <c r="O4" s="2"/>
      <c r="P4" s="2"/>
      <c r="Q4" s="2"/>
      <c r="S4" s="36"/>
    </row>
    <row r="5" spans="1:19" ht="12.75">
      <c r="A5" s="2" t="s">
        <v>27</v>
      </c>
      <c r="B5" s="2"/>
      <c r="C5" s="2"/>
      <c r="D5" s="2"/>
      <c r="E5" s="2"/>
      <c r="F5" s="2"/>
      <c r="G5" s="2"/>
      <c r="H5" s="30"/>
      <c r="J5" s="2" t="s">
        <v>27</v>
      </c>
      <c r="K5" s="2"/>
      <c r="L5" s="2"/>
      <c r="M5" s="2"/>
      <c r="N5" s="2"/>
      <c r="O5" s="2"/>
      <c r="P5" s="2"/>
      <c r="Q5" s="2"/>
      <c r="S5" s="36"/>
    </row>
    <row r="6" spans="1:19" ht="12.75">
      <c r="A6" s="38" t="s">
        <v>28</v>
      </c>
      <c r="B6" s="2"/>
      <c r="C6" s="2"/>
      <c r="D6" s="2"/>
      <c r="E6" s="2"/>
      <c r="F6" s="2"/>
      <c r="G6" s="2"/>
      <c r="H6" s="30"/>
      <c r="J6" s="38" t="s">
        <v>34</v>
      </c>
      <c r="K6" s="2"/>
      <c r="L6" s="2"/>
      <c r="M6" s="2"/>
      <c r="N6" s="2"/>
      <c r="O6" s="2"/>
      <c r="P6" s="2"/>
      <c r="Q6" s="2"/>
      <c r="S6" s="36"/>
    </row>
    <row r="7" spans="1:19" ht="12.75">
      <c r="A7" s="2"/>
      <c r="B7" s="2"/>
      <c r="C7" s="2"/>
      <c r="D7" s="2"/>
      <c r="E7" s="2"/>
      <c r="F7" s="2"/>
      <c r="G7" s="2"/>
      <c r="H7" s="30"/>
      <c r="J7" s="2"/>
      <c r="K7" s="2"/>
      <c r="L7" s="2"/>
      <c r="M7" s="2"/>
      <c r="N7" s="2"/>
      <c r="O7" s="2"/>
      <c r="P7" s="2"/>
      <c r="Q7" s="2"/>
      <c r="S7" s="36"/>
    </row>
    <row r="8" spans="1:19" ht="12.75">
      <c r="A8" s="2" t="s">
        <v>3</v>
      </c>
      <c r="B8" s="2"/>
      <c r="C8" s="2"/>
      <c r="D8" s="2"/>
      <c r="E8" s="2"/>
      <c r="F8" s="2"/>
      <c r="G8" s="2"/>
      <c r="H8" s="30"/>
      <c r="J8" s="2" t="s">
        <v>2</v>
      </c>
      <c r="K8" s="2"/>
      <c r="L8" s="2"/>
      <c r="M8" s="2"/>
      <c r="N8" s="2"/>
      <c r="O8" s="2"/>
      <c r="P8" s="2"/>
      <c r="Q8" s="2"/>
      <c r="S8" s="36"/>
    </row>
    <row r="9" spans="1:19" ht="12.75">
      <c r="A9" s="2"/>
      <c r="B9" s="2"/>
      <c r="C9" s="2"/>
      <c r="D9" s="2"/>
      <c r="E9" s="2"/>
      <c r="F9" s="2"/>
      <c r="G9" s="2"/>
      <c r="H9" s="30"/>
      <c r="J9" s="2" t="s">
        <v>4</v>
      </c>
      <c r="K9" s="2"/>
      <c r="L9" s="2"/>
      <c r="M9" s="2"/>
      <c r="N9" s="2"/>
      <c r="O9" s="2"/>
      <c r="P9" s="2"/>
      <c r="Q9" s="2"/>
      <c r="S9" s="36"/>
    </row>
    <row r="10" spans="1:19" ht="12.75">
      <c r="A10" s="3" t="s">
        <v>6</v>
      </c>
      <c r="B10" s="2"/>
      <c r="C10" s="2"/>
      <c r="D10" s="2"/>
      <c r="E10" s="2"/>
      <c r="F10" s="2"/>
      <c r="G10" s="2"/>
      <c r="H10" s="30"/>
      <c r="J10" s="2" t="s">
        <v>5</v>
      </c>
      <c r="K10" s="2"/>
      <c r="L10" s="2"/>
      <c r="M10" s="2"/>
      <c r="N10" s="2"/>
      <c r="O10" s="2"/>
      <c r="P10" s="2"/>
      <c r="Q10" s="2"/>
      <c r="S10" s="36"/>
    </row>
    <row r="11" spans="1:19" ht="12.75">
      <c r="A11" s="2"/>
      <c r="B11" s="2"/>
      <c r="C11" s="2"/>
      <c r="D11" s="2"/>
      <c r="E11" s="2"/>
      <c r="F11" s="2"/>
      <c r="G11" s="2"/>
      <c r="H11" s="30"/>
      <c r="J11" s="2"/>
      <c r="K11" s="2"/>
      <c r="L11" s="2"/>
      <c r="M11" s="2"/>
      <c r="N11" s="2"/>
      <c r="O11" s="2"/>
      <c r="P11" s="2"/>
      <c r="Q11" s="2"/>
      <c r="S11" s="36"/>
    </row>
    <row r="12" spans="1:19" ht="13.5" thickBot="1">
      <c r="A12" s="4" t="s">
        <v>8</v>
      </c>
      <c r="B12" s="2"/>
      <c r="C12" s="5"/>
      <c r="D12" s="5" t="s">
        <v>9</v>
      </c>
      <c r="E12" s="5"/>
      <c r="F12" s="5"/>
      <c r="G12" s="28"/>
      <c r="H12" s="30"/>
      <c r="J12" s="2"/>
      <c r="K12" s="2"/>
      <c r="L12" s="48" t="s">
        <v>7</v>
      </c>
      <c r="M12" s="49"/>
      <c r="N12" s="49"/>
      <c r="O12" s="49"/>
      <c r="P12" s="50"/>
      <c r="Q12" s="2"/>
      <c r="S12" s="36"/>
    </row>
    <row r="13" spans="1:19" ht="12.75">
      <c r="A13" s="2"/>
      <c r="B13" s="2"/>
      <c r="C13" s="2"/>
      <c r="D13" s="2"/>
      <c r="E13" s="2"/>
      <c r="F13" s="2"/>
      <c r="G13" s="2"/>
      <c r="H13" s="31"/>
      <c r="J13" s="3" t="s">
        <v>10</v>
      </c>
      <c r="K13" s="2"/>
      <c r="L13" s="2"/>
      <c r="M13" s="2"/>
      <c r="N13" s="2"/>
      <c r="O13" s="2"/>
      <c r="P13" s="2"/>
      <c r="Q13" s="2"/>
      <c r="S13" s="36"/>
    </row>
    <row r="14" spans="1:19" ht="12.75">
      <c r="A14" s="6">
        <f ca="1">RAND()</f>
        <v>0.360454767875126</v>
      </c>
      <c r="B14" s="2"/>
      <c r="C14" s="7">
        <f aca="true" ca="1" t="shared" si="0" ref="C14:F18">RAND()</f>
        <v>0.23760230161224172</v>
      </c>
      <c r="D14" s="7">
        <f ca="1" t="shared" si="0"/>
        <v>0.7035311338258907</v>
      </c>
      <c r="E14" s="7">
        <f ca="1" t="shared" si="0"/>
        <v>0.590592304072743</v>
      </c>
      <c r="F14" s="7">
        <f ca="1" t="shared" si="0"/>
        <v>0.41834529840889445</v>
      </c>
      <c r="G14" s="7"/>
      <c r="H14" s="30"/>
      <c r="J14" s="3" t="s">
        <v>31</v>
      </c>
      <c r="K14" s="2"/>
      <c r="L14" s="2"/>
      <c r="M14" s="2"/>
      <c r="N14" s="2"/>
      <c r="O14" s="2"/>
      <c r="P14" s="2"/>
      <c r="Q14" s="2"/>
      <c r="S14" s="36"/>
    </row>
    <row r="15" spans="1:19" ht="12.75">
      <c r="A15" s="6">
        <f ca="1">RAND()</f>
        <v>0.7805026737523804</v>
      </c>
      <c r="B15" s="2"/>
      <c r="C15" s="7">
        <f ca="1" t="shared" si="0"/>
        <v>0.5280859221275023</v>
      </c>
      <c r="D15" s="7">
        <f ca="1" t="shared" si="0"/>
        <v>0.5431682141997953</v>
      </c>
      <c r="E15" s="7">
        <f ca="1" t="shared" si="0"/>
        <v>0.6663586561899137</v>
      </c>
      <c r="F15" s="7">
        <f ca="1" t="shared" si="0"/>
        <v>0.519689441142873</v>
      </c>
      <c r="G15" s="7"/>
      <c r="H15" s="32"/>
      <c r="J15" s="2"/>
      <c r="K15" s="2"/>
      <c r="L15" s="2"/>
      <c r="M15" s="2"/>
      <c r="N15" s="2"/>
      <c r="O15" s="2"/>
      <c r="P15" s="2"/>
      <c r="Q15" s="2"/>
      <c r="S15" s="36"/>
    </row>
    <row r="16" spans="1:19" ht="12.75">
      <c r="A16" s="6">
        <f ca="1">RAND()</f>
        <v>0.08132846415537642</v>
      </c>
      <c r="B16" s="2"/>
      <c r="C16" s="7">
        <f ca="1" t="shared" si="0"/>
        <v>0.9381734699518347</v>
      </c>
      <c r="D16" s="7">
        <f ca="1" t="shared" si="0"/>
        <v>0.012975396970432485</v>
      </c>
      <c r="E16" s="7">
        <f ca="1" t="shared" si="0"/>
        <v>0.6427006466174277</v>
      </c>
      <c r="F16" s="7">
        <f ca="1" t="shared" si="0"/>
        <v>0.17437742975653236</v>
      </c>
      <c r="G16" s="7"/>
      <c r="H16" s="32"/>
      <c r="J16" s="2"/>
      <c r="K16" s="2"/>
      <c r="L16" s="19" t="s">
        <v>11</v>
      </c>
      <c r="M16" s="2"/>
      <c r="N16" s="2"/>
      <c r="O16" s="2"/>
      <c r="P16" s="2"/>
      <c r="Q16" s="19" t="s">
        <v>11</v>
      </c>
      <c r="S16" s="36"/>
    </row>
    <row r="17" spans="1:19" ht="12.75">
      <c r="A17" s="6">
        <f ca="1">RAND()</f>
        <v>0.7720646389043395</v>
      </c>
      <c r="B17" s="2"/>
      <c r="C17" s="7">
        <f ca="1" t="shared" si="0"/>
        <v>0.658145679518384</v>
      </c>
      <c r="D17" s="7">
        <f ca="1" t="shared" si="0"/>
        <v>0.860045550049108</v>
      </c>
      <c r="E17" s="7">
        <f ca="1" t="shared" si="0"/>
        <v>0.718674032290437</v>
      </c>
      <c r="F17" s="7">
        <f ca="1" t="shared" si="0"/>
        <v>0.3089981243820148</v>
      </c>
      <c r="G17" s="7"/>
      <c r="H17" s="32"/>
      <c r="J17" s="24" t="s">
        <v>12</v>
      </c>
      <c r="K17" s="2"/>
      <c r="L17" s="19" t="s">
        <v>13</v>
      </c>
      <c r="M17" s="2"/>
      <c r="N17" s="2"/>
      <c r="O17" s="19" t="s">
        <v>14</v>
      </c>
      <c r="P17" s="2"/>
      <c r="Q17" s="19" t="s">
        <v>13</v>
      </c>
      <c r="S17" s="36"/>
    </row>
    <row r="18" spans="1:19" ht="15">
      <c r="A18" s="6">
        <f ca="1">RAND()</f>
        <v>0.37880702656912035</v>
      </c>
      <c r="B18" s="2"/>
      <c r="C18" s="7">
        <f ca="1" t="shared" si="0"/>
        <v>0.4751349353309706</v>
      </c>
      <c r="D18" s="7">
        <f ca="1" t="shared" si="0"/>
        <v>0.5115268854624446</v>
      </c>
      <c r="E18" s="7">
        <f ca="1" t="shared" si="0"/>
        <v>0.9168691266686437</v>
      </c>
      <c r="F18" s="7">
        <f ca="1" t="shared" si="0"/>
        <v>0.7830200127500575</v>
      </c>
      <c r="G18" s="7"/>
      <c r="H18" s="32"/>
      <c r="J18" s="2"/>
      <c r="K18" s="2"/>
      <c r="L18" s="25">
        <f>AVERAGE(L22:L61)</f>
        <v>0.057124347426445496</v>
      </c>
      <c r="M18" s="26"/>
      <c r="N18" s="26"/>
      <c r="O18" s="27"/>
      <c r="P18" s="26"/>
      <c r="Q18" s="25">
        <f>AVERAGE(Q22:Q61)</f>
        <v>0.052067435990849086</v>
      </c>
      <c r="S18" s="36"/>
    </row>
    <row r="19" spans="1:19" ht="12.75">
      <c r="A19" s="6"/>
      <c r="B19" s="2"/>
      <c r="C19" s="6"/>
      <c r="D19" s="6"/>
      <c r="E19" s="6"/>
      <c r="F19" s="6"/>
      <c r="G19" s="6"/>
      <c r="H19" s="32"/>
      <c r="J19" s="2"/>
      <c r="L19" s="2"/>
      <c r="M19" s="2"/>
      <c r="N19" s="2"/>
      <c r="O19" s="2"/>
      <c r="P19" s="2"/>
      <c r="Q19" s="2"/>
      <c r="S19" s="36"/>
    </row>
    <row r="20" spans="1:19" ht="12.75">
      <c r="A20" s="8">
        <f>AVERAGE(A14:A18)</f>
        <v>0.47463151425126854</v>
      </c>
      <c r="B20" s="9" t="s">
        <v>16</v>
      </c>
      <c r="C20" s="10">
        <f>AVERAGE(C14:F18)</f>
        <v>0.5604007280664071</v>
      </c>
      <c r="D20" s="6"/>
      <c r="E20" s="6"/>
      <c r="F20" s="6"/>
      <c r="G20" s="6"/>
      <c r="H20" s="33"/>
      <c r="J20" s="2"/>
      <c r="K20" s="2"/>
      <c r="L20" s="2" t="s">
        <v>15</v>
      </c>
      <c r="M20" s="2"/>
      <c r="N20" s="2"/>
      <c r="O20" s="2"/>
      <c r="P20" s="2"/>
      <c r="Q20" s="2" t="s">
        <v>15</v>
      </c>
      <c r="S20" s="36"/>
    </row>
    <row r="21" spans="1:19" ht="13.5" thickBot="1">
      <c r="A21" s="11">
        <f>VAR(A14:A18)</f>
        <v>0.08973239523069099</v>
      </c>
      <c r="B21" s="12" t="s">
        <v>21</v>
      </c>
      <c r="C21" s="13">
        <f>VAR(C14:F18)</f>
        <v>0.05958204674176235</v>
      </c>
      <c r="D21" s="48" t="s">
        <v>7</v>
      </c>
      <c r="E21" s="49"/>
      <c r="F21" s="50"/>
      <c r="G21" s="29"/>
      <c r="H21" s="33"/>
      <c r="J21" s="20" t="s">
        <v>17</v>
      </c>
      <c r="K21" s="20" t="s">
        <v>18</v>
      </c>
      <c r="L21" s="20" t="s">
        <v>19</v>
      </c>
      <c r="M21" s="2"/>
      <c r="N21" s="20" t="s">
        <v>17</v>
      </c>
      <c r="O21" s="20" t="s">
        <v>18</v>
      </c>
      <c r="P21" s="20" t="s">
        <v>20</v>
      </c>
      <c r="Q21" s="20" t="s">
        <v>19</v>
      </c>
      <c r="S21" s="36"/>
    </row>
    <row r="22" spans="1:19" ht="12.75">
      <c r="A22" s="14">
        <f>STDEV(A14:A18)</f>
        <v>0.29955366001885375</v>
      </c>
      <c r="B22" s="15" t="s">
        <v>22</v>
      </c>
      <c r="C22" s="16">
        <f>STDEV(C14:F18)</f>
        <v>0.244094339839666</v>
      </c>
      <c r="D22" s="6"/>
      <c r="E22" s="6"/>
      <c r="F22" s="6"/>
      <c r="G22" s="6"/>
      <c r="H22" s="34"/>
      <c r="J22" s="22">
        <f aca="true" ca="1" t="shared" si="1" ref="J22:K41">RAND()</f>
        <v>0.881906555767273</v>
      </c>
      <c r="K22" s="22">
        <f ca="1" t="shared" si="1"/>
        <v>0.41561119038851757</v>
      </c>
      <c r="L22" s="21">
        <f aca="true" t="shared" si="2" ref="L22:L61">VARP(J22:K22)</f>
        <v>0.054357841943426743</v>
      </c>
      <c r="M22" s="23"/>
      <c r="N22" s="22">
        <f aca="true" ca="1" t="shared" si="3" ref="N22:P41">RAND()</f>
        <v>0.9446085567988121</v>
      </c>
      <c r="O22" s="22">
        <f ca="1" t="shared" si="3"/>
        <v>0.2119633211332257</v>
      </c>
      <c r="P22" s="22">
        <f ca="1" t="shared" si="3"/>
        <v>0.9031038494094901</v>
      </c>
      <c r="Q22" s="21">
        <f aca="true" t="shared" si="4" ref="Q22:Q61">VARP(N22:P22)</f>
        <v>0.11290743465610555</v>
      </c>
      <c r="S22" s="36"/>
    </row>
    <row r="23" spans="1:19" ht="12.75">
      <c r="A23" s="3" t="str">
        <f>IF(A22&gt;C22,"LARGER","")</f>
        <v>LARGER</v>
      </c>
      <c r="B23" s="2"/>
      <c r="C23" s="3">
        <f>IF(C22&gt;A22,"LARGER","")</f>
      </c>
      <c r="D23" s="2"/>
      <c r="E23" s="2"/>
      <c r="F23" s="2"/>
      <c r="G23" s="2"/>
      <c r="H23" s="33"/>
      <c r="J23" s="22">
        <f ca="1" t="shared" si="1"/>
        <v>0.9288278056310446</v>
      </c>
      <c r="K23" s="22">
        <f ca="1" t="shared" si="1"/>
        <v>0.22920610248911544</v>
      </c>
      <c r="L23" s="21">
        <f t="shared" si="2"/>
        <v>0.12236763187680338</v>
      </c>
      <c r="M23" s="23"/>
      <c r="N23" s="22">
        <f ca="1" t="shared" si="3"/>
        <v>0.5942320506037504</v>
      </c>
      <c r="O23" s="22">
        <f ca="1" t="shared" si="3"/>
        <v>0.16429597943260887</v>
      </c>
      <c r="P23" s="22">
        <f ca="1" t="shared" si="3"/>
        <v>0.762141007651735</v>
      </c>
      <c r="Q23" s="21">
        <f t="shared" si="4"/>
        <v>0.06338412454637184</v>
      </c>
      <c r="S23" s="36"/>
    </row>
    <row r="24" spans="1:19" ht="12.75">
      <c r="A24" s="2"/>
      <c r="B24" s="2"/>
      <c r="C24" s="2"/>
      <c r="D24" s="2"/>
      <c r="E24" s="2"/>
      <c r="F24" s="2"/>
      <c r="G24" s="2"/>
      <c r="H24" s="30"/>
      <c r="J24" s="22">
        <f ca="1" t="shared" si="1"/>
        <v>0.24445954560269456</v>
      </c>
      <c r="K24" s="22">
        <f ca="1" t="shared" si="1"/>
        <v>0.04852436406326888</v>
      </c>
      <c r="L24" s="21">
        <f t="shared" si="2"/>
        <v>0.009597648841221926</v>
      </c>
      <c r="M24" s="23"/>
      <c r="N24" s="22">
        <f ca="1" t="shared" si="3"/>
        <v>0.19816314768922894</v>
      </c>
      <c r="O24" s="22">
        <f ca="1" t="shared" si="3"/>
        <v>0.3716004559173598</v>
      </c>
      <c r="P24" s="22">
        <f ca="1" t="shared" si="3"/>
        <v>0.6994045643905338</v>
      </c>
      <c r="Q24" s="21">
        <f t="shared" si="4"/>
        <v>0.04319766569267146</v>
      </c>
      <c r="S24" s="36"/>
    </row>
    <row r="25" spans="1:19" ht="12.75">
      <c r="A25" s="2" t="s">
        <v>23</v>
      </c>
      <c r="B25" s="2"/>
      <c r="C25" s="2"/>
      <c r="D25" s="2"/>
      <c r="E25" s="2"/>
      <c r="F25" s="2"/>
      <c r="G25" s="2"/>
      <c r="H25" s="30"/>
      <c r="J25" s="22">
        <f ca="1" t="shared" si="1"/>
        <v>0.7691064653636204</v>
      </c>
      <c r="K25" s="22">
        <f ca="1" t="shared" si="1"/>
        <v>0.6059233361156657</v>
      </c>
      <c r="L25" s="21">
        <f t="shared" si="2"/>
        <v>0.006657183417788648</v>
      </c>
      <c r="M25" s="23"/>
      <c r="N25" s="22">
        <f ca="1" t="shared" si="3"/>
        <v>0.06355387943222013</v>
      </c>
      <c r="O25" s="22">
        <f ca="1" t="shared" si="3"/>
        <v>0.3739769038338636</v>
      </c>
      <c r="P25" s="22">
        <f ca="1" t="shared" si="3"/>
        <v>0.03849955237456015</v>
      </c>
      <c r="Q25" s="21">
        <f t="shared" si="4"/>
        <v>0.023281691858347178</v>
      </c>
      <c r="S25" s="36"/>
    </row>
    <row r="26" spans="1:19" ht="12.75">
      <c r="A26" s="17" t="s">
        <v>24</v>
      </c>
      <c r="B26" s="17"/>
      <c r="C26" s="17"/>
      <c r="D26" s="17"/>
      <c r="E26" s="17"/>
      <c r="F26" s="17"/>
      <c r="G26" s="17"/>
      <c r="H26" s="30"/>
      <c r="J26" s="22">
        <f ca="1" t="shared" si="1"/>
        <v>0.9844109919531547</v>
      </c>
      <c r="K26" s="22">
        <f ca="1" t="shared" si="1"/>
        <v>0.11167897193445242</v>
      </c>
      <c r="L26" s="21">
        <f t="shared" si="2"/>
        <v>0.19041529469148116</v>
      </c>
      <c r="M26" s="23"/>
      <c r="N26" s="22">
        <f ca="1" t="shared" si="3"/>
        <v>0.31543087055524666</v>
      </c>
      <c r="O26" s="22">
        <f ca="1" t="shared" si="3"/>
        <v>0.05790672307739442</v>
      </c>
      <c r="P26" s="22">
        <f ca="1" t="shared" si="3"/>
        <v>0.9132543430905571</v>
      </c>
      <c r="Q26" s="21">
        <f t="shared" si="4"/>
        <v>0.12837012687895036</v>
      </c>
      <c r="S26" s="36"/>
    </row>
    <row r="27" spans="1:19" ht="12.75">
      <c r="A27" s="17" t="s">
        <v>29</v>
      </c>
      <c r="B27" s="17"/>
      <c r="C27" s="17"/>
      <c r="D27" s="17"/>
      <c r="E27" s="17"/>
      <c r="F27" s="17"/>
      <c r="G27" s="17"/>
      <c r="H27" s="35"/>
      <c r="J27" s="22">
        <f ca="1" t="shared" si="1"/>
        <v>0.010510368257200753</v>
      </c>
      <c r="K27" s="22">
        <f ca="1" t="shared" si="1"/>
        <v>0.4336536539685909</v>
      </c>
      <c r="L27" s="21">
        <f t="shared" si="2"/>
        <v>0.044762560060657784</v>
      </c>
      <c r="M27" s="23"/>
      <c r="N27" s="22">
        <f ca="1" t="shared" si="3"/>
        <v>0.28223049236112274</v>
      </c>
      <c r="O27" s="22">
        <f ca="1" t="shared" si="3"/>
        <v>0.996992478586435</v>
      </c>
      <c r="P27" s="22">
        <f ca="1" t="shared" si="3"/>
        <v>0.6744591973802017</v>
      </c>
      <c r="Q27" s="21">
        <f t="shared" si="4"/>
        <v>0.08541730794215067</v>
      </c>
      <c r="S27" s="36"/>
    </row>
    <row r="28" spans="1:19" ht="12.75">
      <c r="A28" s="17" t="s">
        <v>25</v>
      </c>
      <c r="B28" s="17"/>
      <c r="C28" s="17"/>
      <c r="D28" s="17"/>
      <c r="E28" s="17"/>
      <c r="F28" s="17"/>
      <c r="G28" s="17"/>
      <c r="H28" s="35"/>
      <c r="J28" s="22">
        <f ca="1" t="shared" si="1"/>
        <v>0.12386262553081906</v>
      </c>
      <c r="K28" s="22">
        <f ca="1" t="shared" si="1"/>
        <v>0.6661723381739648</v>
      </c>
      <c r="L28" s="21">
        <f t="shared" si="2"/>
        <v>0.07352495610677282</v>
      </c>
      <c r="M28" s="23"/>
      <c r="N28" s="22">
        <f ca="1" t="shared" si="3"/>
        <v>0.07510447096046846</v>
      </c>
      <c r="O28" s="22">
        <f ca="1" t="shared" si="3"/>
        <v>0.8123363027607411</v>
      </c>
      <c r="P28" s="22">
        <f ca="1" t="shared" si="3"/>
        <v>0.16615641323824093</v>
      </c>
      <c r="Q28" s="21">
        <f t="shared" si="4"/>
        <v>0.10770551995949451</v>
      </c>
      <c r="S28" s="36"/>
    </row>
    <row r="29" spans="1:19" ht="12.75">
      <c r="A29" s="2"/>
      <c r="B29" s="2"/>
      <c r="C29" s="2"/>
      <c r="D29" s="2"/>
      <c r="E29" s="2"/>
      <c r="F29" s="2"/>
      <c r="G29" s="2"/>
      <c r="H29" s="30"/>
      <c r="J29" s="22">
        <f ca="1" t="shared" si="1"/>
        <v>0.689860206508456</v>
      </c>
      <c r="K29" s="22">
        <f ca="1" t="shared" si="1"/>
        <v>0.328415119546662</v>
      </c>
      <c r="L29" s="21">
        <f t="shared" si="2"/>
        <v>0.03266063772220473</v>
      </c>
      <c r="M29" s="23"/>
      <c r="N29" s="22">
        <f ca="1" t="shared" si="3"/>
        <v>0.033461412764154375</v>
      </c>
      <c r="O29" s="22">
        <f ca="1" t="shared" si="3"/>
        <v>0.8358617567600959</v>
      </c>
      <c r="P29" s="22">
        <f ca="1" t="shared" si="3"/>
        <v>0.20964014090350247</v>
      </c>
      <c r="Q29" s="21">
        <f t="shared" si="4"/>
        <v>0.11855986316218292</v>
      </c>
      <c r="S29" s="36"/>
    </row>
    <row r="30" spans="1:19" ht="12.75">
      <c r="A30" s="18" t="s">
        <v>30</v>
      </c>
      <c r="B30" s="2"/>
      <c r="C30" s="2"/>
      <c r="D30" s="2"/>
      <c r="E30" s="2"/>
      <c r="F30" s="2"/>
      <c r="G30" s="2"/>
      <c r="H30" s="30"/>
      <c r="J30" s="22">
        <f ca="1" t="shared" si="1"/>
        <v>0.5762160677677457</v>
      </c>
      <c r="K30" s="22">
        <f ca="1" t="shared" si="1"/>
        <v>0.22932854703049088</v>
      </c>
      <c r="L30" s="21">
        <f t="shared" si="2"/>
        <v>0.03008273801080985</v>
      </c>
      <c r="M30" s="23"/>
      <c r="N30" s="22">
        <f ca="1" t="shared" si="3"/>
        <v>0.08715081329773966</v>
      </c>
      <c r="O30" s="22">
        <f ca="1" t="shared" si="3"/>
        <v>0.11946439710118284</v>
      </c>
      <c r="P30" s="22">
        <f ca="1" t="shared" si="3"/>
        <v>0.47117093071665295</v>
      </c>
      <c r="Q30" s="21">
        <f t="shared" si="4"/>
        <v>0.030245900452051992</v>
      </c>
      <c r="S30" s="36"/>
    </row>
    <row r="31" spans="8:19" ht="12.75">
      <c r="H31" s="36"/>
      <c r="J31" s="22">
        <f ca="1" t="shared" si="1"/>
        <v>0.44698738645092817</v>
      </c>
      <c r="K31" s="22">
        <f ca="1" t="shared" si="1"/>
        <v>0.07444933456554281</v>
      </c>
      <c r="L31" s="21">
        <f t="shared" si="2"/>
        <v>0.03469615002563953</v>
      </c>
      <c r="M31" s="23"/>
      <c r="N31" s="22">
        <f ca="1" t="shared" si="3"/>
        <v>0.5810375682485756</v>
      </c>
      <c r="O31" s="22">
        <f ca="1" t="shared" si="3"/>
        <v>0.5812847692604919</v>
      </c>
      <c r="P31" s="22">
        <f ca="1" t="shared" si="3"/>
        <v>0.009045907290783362</v>
      </c>
      <c r="Q31" s="21">
        <f t="shared" si="4"/>
        <v>0.07273687071799793</v>
      </c>
      <c r="S31" s="36"/>
    </row>
    <row r="32" spans="1:19" ht="12.75">
      <c r="A32" s="36"/>
      <c r="B32" s="36"/>
      <c r="C32" s="36"/>
      <c r="D32" s="36"/>
      <c r="E32" s="36"/>
      <c r="F32" s="36"/>
      <c r="G32" s="36"/>
      <c r="H32" s="36"/>
      <c r="J32" s="22">
        <f ca="1" t="shared" si="1"/>
        <v>0.3782417681959487</v>
      </c>
      <c r="K32" s="22">
        <f ca="1" t="shared" si="1"/>
        <v>0.9237324524119686</v>
      </c>
      <c r="L32" s="21">
        <f t="shared" si="2"/>
        <v>0.07439002164161534</v>
      </c>
      <c r="M32" s="23"/>
      <c r="N32" s="22">
        <f ca="1" t="shared" si="3"/>
        <v>0.05118250278339076</v>
      </c>
      <c r="O32" s="22">
        <f ca="1" t="shared" si="3"/>
        <v>0.8746868356806203</v>
      </c>
      <c r="P32" s="22">
        <f ca="1" t="shared" si="3"/>
        <v>0.5107402193734742</v>
      </c>
      <c r="Q32" s="21">
        <f t="shared" si="4"/>
        <v>0.11353442452215814</v>
      </c>
      <c r="S32" s="36"/>
    </row>
    <row r="33" spans="8:19" ht="12.75">
      <c r="H33" s="36"/>
      <c r="J33" s="22">
        <f ca="1" t="shared" si="1"/>
        <v>0.18774213794313255</v>
      </c>
      <c r="K33" s="22">
        <f ca="1" t="shared" si="1"/>
        <v>0.02686373950473353</v>
      </c>
      <c r="L33" s="21">
        <f t="shared" si="2"/>
        <v>0.006470464771026068</v>
      </c>
      <c r="M33" s="23"/>
      <c r="N33" s="22">
        <f ca="1" t="shared" si="3"/>
        <v>0.191021466890561</v>
      </c>
      <c r="O33" s="22">
        <f ca="1" t="shared" si="3"/>
        <v>0.23315333219943568</v>
      </c>
      <c r="P33" s="22">
        <f ca="1" t="shared" si="3"/>
        <v>0.010202530657807074</v>
      </c>
      <c r="Q33" s="21">
        <f t="shared" si="4"/>
        <v>0.00935307129808939</v>
      </c>
      <c r="S33" s="36"/>
    </row>
    <row r="34" spans="1:19" ht="12.75">
      <c r="A34" s="37" t="s">
        <v>26</v>
      </c>
      <c r="H34" s="36"/>
      <c r="J34" s="22">
        <f ca="1" t="shared" si="1"/>
        <v>0.0401126759879844</v>
      </c>
      <c r="K34" s="22">
        <f ca="1" t="shared" si="1"/>
        <v>0.15791787799480517</v>
      </c>
      <c r="L34" s="21">
        <f t="shared" si="2"/>
        <v>0.00346951640496696</v>
      </c>
      <c r="M34" s="23"/>
      <c r="N34" s="22">
        <f ca="1" t="shared" si="3"/>
        <v>0.4103805903232711</v>
      </c>
      <c r="O34" s="22">
        <f ca="1" t="shared" si="3"/>
        <v>0.5591045648457111</v>
      </c>
      <c r="P34" s="22">
        <f ca="1" t="shared" si="3"/>
        <v>0.17725834972861776</v>
      </c>
      <c r="Q34" s="21">
        <f t="shared" si="4"/>
        <v>0.02469681462854139</v>
      </c>
      <c r="S34" s="36"/>
    </row>
    <row r="35" spans="8:19" ht="12.75">
      <c r="H35" s="36"/>
      <c r="J35" s="22">
        <f ca="1" t="shared" si="1"/>
        <v>0.1228067869815277</v>
      </c>
      <c r="K35" s="22">
        <f ca="1" t="shared" si="1"/>
        <v>0.2967819455834615</v>
      </c>
      <c r="L35" s="21">
        <f t="shared" si="2"/>
        <v>0.007566838952642006</v>
      </c>
      <c r="M35" s="23"/>
      <c r="N35" s="22">
        <f ca="1" t="shared" si="3"/>
        <v>0.06557968475499365</v>
      </c>
      <c r="O35" s="22">
        <f ca="1" t="shared" si="3"/>
        <v>0.2694109787926209</v>
      </c>
      <c r="P35" s="22">
        <f ca="1" t="shared" si="3"/>
        <v>0.0965497223296552</v>
      </c>
      <c r="Q35" s="21">
        <f t="shared" si="4"/>
        <v>0.008043039293598314</v>
      </c>
      <c r="S35" s="36"/>
    </row>
    <row r="36" spans="8:19" ht="12.75">
      <c r="H36" s="36"/>
      <c r="J36" s="22">
        <f ca="1" t="shared" si="1"/>
        <v>0.9068145751753036</v>
      </c>
      <c r="K36" s="22">
        <f ca="1" t="shared" si="1"/>
        <v>0.037269796657710685</v>
      </c>
      <c r="L36" s="21">
        <f t="shared" si="2"/>
        <v>0.18902703046180247</v>
      </c>
      <c r="M36" s="23"/>
      <c r="N36" s="22">
        <f ca="1" t="shared" si="3"/>
        <v>0.42614999954366795</v>
      </c>
      <c r="O36" s="22">
        <f ca="1" t="shared" si="3"/>
        <v>0.43047251836287614</v>
      </c>
      <c r="P36" s="22">
        <f ca="1" t="shared" si="3"/>
        <v>0.8819298418065955</v>
      </c>
      <c r="Q36" s="21">
        <f t="shared" si="4"/>
        <v>0.04572974040812541</v>
      </c>
      <c r="S36" s="36"/>
    </row>
    <row r="37" spans="8:19" ht="12.75">
      <c r="H37" s="36"/>
      <c r="J37" s="22">
        <f ca="1" t="shared" si="1"/>
        <v>0.2379999753766242</v>
      </c>
      <c r="K37" s="22">
        <f ca="1" t="shared" si="1"/>
        <v>0.6090851738263154</v>
      </c>
      <c r="L37" s="21">
        <f t="shared" si="2"/>
        <v>0.03442605612711169</v>
      </c>
      <c r="M37" s="23"/>
      <c r="N37" s="22">
        <f ca="1" t="shared" si="3"/>
        <v>0.6443033825744351</v>
      </c>
      <c r="O37" s="22">
        <f ca="1" t="shared" si="3"/>
        <v>0.9148472635270082</v>
      </c>
      <c r="P37" s="22">
        <f ca="1" t="shared" si="3"/>
        <v>0.9263020987491473</v>
      </c>
      <c r="Q37" s="21">
        <f t="shared" si="4"/>
        <v>0.016983164521670306</v>
      </c>
      <c r="S37" s="36"/>
    </row>
    <row r="38" spans="8:19" ht="12.75">
      <c r="H38" s="36"/>
      <c r="J38" s="22">
        <f ca="1" t="shared" si="1"/>
        <v>0.03681914824392152</v>
      </c>
      <c r="K38" s="22">
        <f ca="1" t="shared" si="1"/>
        <v>0.8121819035532098</v>
      </c>
      <c r="L38" s="21">
        <f t="shared" si="2"/>
        <v>0.1502968505802028</v>
      </c>
      <c r="M38" s="23"/>
      <c r="N38" s="22">
        <f ca="1" t="shared" si="3"/>
        <v>0.4242388153761567</v>
      </c>
      <c r="O38" s="22">
        <f ca="1" t="shared" si="3"/>
        <v>0.6607328092350144</v>
      </c>
      <c r="P38" s="22">
        <f ca="1" t="shared" si="3"/>
        <v>0.2682464970766887</v>
      </c>
      <c r="Q38" s="21">
        <f t="shared" si="4"/>
        <v>0.026034279747933178</v>
      </c>
      <c r="S38" s="36"/>
    </row>
    <row r="39" spans="8:19" ht="12.75">
      <c r="H39" s="36"/>
      <c r="J39" s="22">
        <f ca="1" t="shared" si="1"/>
        <v>0.6498017960739162</v>
      </c>
      <c r="K39" s="22">
        <f ca="1" t="shared" si="1"/>
        <v>0.9147662419309199</v>
      </c>
      <c r="L39" s="21">
        <f t="shared" si="2"/>
        <v>0.01755153939207721</v>
      </c>
      <c r="M39" s="23"/>
      <c r="N39" s="22">
        <f ca="1" t="shared" si="3"/>
        <v>0.6601747901595445</v>
      </c>
      <c r="O39" s="22">
        <f ca="1" t="shared" si="3"/>
        <v>0.787941156886518</v>
      </c>
      <c r="P39" s="22">
        <f ca="1" t="shared" si="3"/>
        <v>0.5814287824932762</v>
      </c>
      <c r="Q39" s="21">
        <f t="shared" si="4"/>
        <v>0.007241393218613525</v>
      </c>
      <c r="S39" s="36"/>
    </row>
    <row r="40" spans="8:19" ht="12.75">
      <c r="H40" s="36"/>
      <c r="J40" s="22">
        <f ca="1" t="shared" si="1"/>
        <v>0.1305890035655466</v>
      </c>
      <c r="K40" s="22">
        <f ca="1" t="shared" si="1"/>
        <v>0.7259310172330515</v>
      </c>
      <c r="L40" s="21">
        <f t="shared" si="2"/>
        <v>0.08860802830941994</v>
      </c>
      <c r="M40" s="23"/>
      <c r="N40" s="22">
        <f ca="1" t="shared" si="3"/>
        <v>0.42339986646584293</v>
      </c>
      <c r="O40" s="22">
        <f ca="1" t="shared" si="3"/>
        <v>0.4214155610434318</v>
      </c>
      <c r="P40" s="22">
        <f ca="1" t="shared" si="3"/>
        <v>0.9335520075437671</v>
      </c>
      <c r="Q40" s="21">
        <f t="shared" si="4"/>
        <v>0.05806032048315456</v>
      </c>
      <c r="S40" s="36"/>
    </row>
    <row r="41" spans="8:19" ht="12.75">
      <c r="H41" s="36"/>
      <c r="J41" s="22">
        <f ca="1" t="shared" si="1"/>
        <v>0.5798472457991011</v>
      </c>
      <c r="K41" s="22">
        <f ca="1" t="shared" si="1"/>
        <v>0.8911279929716329</v>
      </c>
      <c r="L41" s="21">
        <f t="shared" si="2"/>
        <v>0.024223925890072495</v>
      </c>
      <c r="M41" s="23"/>
      <c r="N41" s="22">
        <f ca="1" t="shared" si="3"/>
        <v>0.6255930873376201</v>
      </c>
      <c r="O41" s="22">
        <f ca="1" t="shared" si="3"/>
        <v>0.16103774276689364</v>
      </c>
      <c r="P41" s="22">
        <f ca="1" t="shared" si="3"/>
        <v>0.762998713662455</v>
      </c>
      <c r="Q41" s="21">
        <f t="shared" si="4"/>
        <v>0.06633877608849703</v>
      </c>
      <c r="S41" s="36"/>
    </row>
    <row r="42" spans="8:19" ht="12.75">
      <c r="H42" s="36"/>
      <c r="J42" s="22">
        <f aca="true" ca="1" t="shared" si="5" ref="J42:K61">RAND()</f>
        <v>0.9793459744068969</v>
      </c>
      <c r="K42" s="22">
        <f ca="1" t="shared" si="5"/>
        <v>0.3681416501349304</v>
      </c>
      <c r="L42" s="21">
        <f t="shared" si="2"/>
        <v>0.09339268150218777</v>
      </c>
      <c r="M42" s="23"/>
      <c r="N42" s="22">
        <f aca="true" ca="1" t="shared" si="6" ref="N42:P61">RAND()</f>
        <v>0.6216938789702908</v>
      </c>
      <c r="O42" s="22">
        <f ca="1" t="shared" si="6"/>
        <v>0.8669123672261776</v>
      </c>
      <c r="P42" s="22">
        <f ca="1" t="shared" si="6"/>
        <v>0.1576855282910401</v>
      </c>
      <c r="Q42" s="21">
        <f t="shared" si="4"/>
        <v>0.08649317394983431</v>
      </c>
      <c r="S42" s="36"/>
    </row>
    <row r="43" spans="8:19" ht="12.75">
      <c r="H43" s="36"/>
      <c r="J43" s="22">
        <f ca="1" t="shared" si="5"/>
        <v>0.730472975151315</v>
      </c>
      <c r="K43" s="22">
        <f ca="1" t="shared" si="5"/>
        <v>0.18641596106499492</v>
      </c>
      <c r="L43" s="21">
        <f t="shared" si="2"/>
        <v>0.07399950864413063</v>
      </c>
      <c r="M43" s="23"/>
      <c r="N43" s="22">
        <f ca="1" t="shared" si="6"/>
        <v>0.8409003463048066</v>
      </c>
      <c r="O43" s="22">
        <f ca="1" t="shared" si="6"/>
        <v>0.6936280595073185</v>
      </c>
      <c r="P43" s="22">
        <f ca="1" t="shared" si="6"/>
        <v>0.3324994213753598</v>
      </c>
      <c r="Q43" s="21">
        <f t="shared" si="4"/>
        <v>0.045619391134080235</v>
      </c>
      <c r="S43" s="36"/>
    </row>
    <row r="44" spans="8:19" ht="12.75">
      <c r="H44" s="36"/>
      <c r="J44" s="22">
        <f ca="1" t="shared" si="5"/>
        <v>0.002480619315065269</v>
      </c>
      <c r="K44" s="22">
        <f ca="1" t="shared" si="5"/>
        <v>0.5734892932560065</v>
      </c>
      <c r="L44" s="21">
        <f t="shared" si="2"/>
        <v>0.08151272642894805</v>
      </c>
      <c r="M44" s="23"/>
      <c r="N44" s="22">
        <f ca="1" t="shared" si="6"/>
        <v>0.688144327408736</v>
      </c>
      <c r="O44" s="22">
        <f ca="1" t="shared" si="6"/>
        <v>0.47676648119613674</v>
      </c>
      <c r="P44" s="22">
        <f ca="1" t="shared" si="6"/>
        <v>0.534938827258884</v>
      </c>
      <c r="Q44" s="21">
        <f t="shared" si="4"/>
        <v>0.007948504554676402</v>
      </c>
      <c r="S44" s="36"/>
    </row>
    <row r="45" spans="8:19" ht="12.75">
      <c r="H45" s="36"/>
      <c r="J45" s="22">
        <f ca="1" t="shared" si="5"/>
        <v>0.44967606724003417</v>
      </c>
      <c r="K45" s="22">
        <f ca="1" t="shared" si="5"/>
        <v>0.47998336437558464</v>
      </c>
      <c r="L45" s="21">
        <f t="shared" si="2"/>
        <v>0.0002296330649156353</v>
      </c>
      <c r="M45" s="23"/>
      <c r="N45" s="22">
        <f ca="1" t="shared" si="6"/>
        <v>0.8455495094995058</v>
      </c>
      <c r="O45" s="22">
        <f ca="1" t="shared" si="6"/>
        <v>0.3530597946482885</v>
      </c>
      <c r="P45" s="22">
        <f ca="1" t="shared" si="6"/>
        <v>0.6115702408415018</v>
      </c>
      <c r="Q45" s="21">
        <f t="shared" si="4"/>
        <v>0.04045778535410912</v>
      </c>
      <c r="S45" s="36"/>
    </row>
    <row r="46" spans="8:19" ht="12.75">
      <c r="H46" s="36"/>
      <c r="J46" s="22">
        <f ca="1" t="shared" si="5"/>
        <v>0.12794853261675598</v>
      </c>
      <c r="K46" s="22">
        <f ca="1" t="shared" si="5"/>
        <v>0.7938658291604952</v>
      </c>
      <c r="L46" s="21">
        <f t="shared" si="2"/>
        <v>0.11086146145903059</v>
      </c>
      <c r="M46" s="23"/>
      <c r="N46" s="22">
        <f ca="1" t="shared" si="6"/>
        <v>0.44266230438915954</v>
      </c>
      <c r="O46" s="22">
        <f ca="1" t="shared" si="6"/>
        <v>0.5978184059358682</v>
      </c>
      <c r="P46" s="22">
        <f ca="1" t="shared" si="6"/>
        <v>0.38589169616170693</v>
      </c>
      <c r="Q46" s="21">
        <f t="shared" si="4"/>
        <v>0.008023249791265464</v>
      </c>
      <c r="S46" s="36"/>
    </row>
    <row r="47" spans="8:19" ht="12.75">
      <c r="H47" s="36"/>
      <c r="J47" s="22">
        <f ca="1" t="shared" si="5"/>
        <v>0.7676351852232983</v>
      </c>
      <c r="K47" s="22">
        <f ca="1" t="shared" si="5"/>
        <v>0.15648107801280275</v>
      </c>
      <c r="L47" s="21">
        <f t="shared" si="2"/>
        <v>0.09337733569006451</v>
      </c>
      <c r="M47" s="23"/>
      <c r="N47" s="22">
        <f ca="1" t="shared" si="6"/>
        <v>0.05367500412376103</v>
      </c>
      <c r="O47" s="22">
        <f ca="1" t="shared" si="6"/>
        <v>0.35354249945703486</v>
      </c>
      <c r="P47" s="22">
        <f ca="1" t="shared" si="6"/>
        <v>0.35221416753938684</v>
      </c>
      <c r="Q47" s="21">
        <f t="shared" si="4"/>
        <v>0.019894212368448475</v>
      </c>
      <c r="S47" s="36"/>
    </row>
    <row r="48" spans="8:19" ht="12.75">
      <c r="H48" s="36"/>
      <c r="J48" s="22">
        <f ca="1" t="shared" si="5"/>
        <v>0.011994163735835173</v>
      </c>
      <c r="K48" s="22">
        <f ca="1" t="shared" si="5"/>
        <v>0.006009049637228259</v>
      </c>
      <c r="L48" s="21">
        <f t="shared" si="2"/>
        <v>8.955397693335808E-06</v>
      </c>
      <c r="M48" s="23"/>
      <c r="N48" s="22">
        <f ca="1" t="shared" si="6"/>
        <v>0.30666640431809356</v>
      </c>
      <c r="O48" s="22">
        <f ca="1" t="shared" si="6"/>
        <v>0.9820838079967871</v>
      </c>
      <c r="P48" s="22">
        <f ca="1" t="shared" si="6"/>
        <v>0.2564053364476422</v>
      </c>
      <c r="Q48" s="21">
        <f t="shared" si="4"/>
        <v>0.10948045424504985</v>
      </c>
      <c r="S48" s="36"/>
    </row>
    <row r="49" spans="8:19" ht="12.75">
      <c r="H49" s="36"/>
      <c r="J49" s="22">
        <f ca="1" t="shared" si="5"/>
        <v>0.22620348721872574</v>
      </c>
      <c r="K49" s="22">
        <f ca="1" t="shared" si="5"/>
        <v>0.7557749751053962</v>
      </c>
      <c r="L49" s="21">
        <f t="shared" si="2"/>
        <v>0.07011149019562549</v>
      </c>
      <c r="M49" s="23"/>
      <c r="N49" s="22">
        <f ca="1" t="shared" si="6"/>
        <v>0.3681362522938798</v>
      </c>
      <c r="O49" s="22">
        <f ca="1" t="shared" si="6"/>
        <v>0.6774607781935629</v>
      </c>
      <c r="P49" s="22">
        <f ca="1" t="shared" si="6"/>
        <v>0.553629638980965</v>
      </c>
      <c r="Q49" s="21">
        <f t="shared" si="4"/>
        <v>0.01615817887404421</v>
      </c>
      <c r="S49" s="36"/>
    </row>
    <row r="50" spans="8:19" ht="12.75">
      <c r="H50" s="36"/>
      <c r="J50" s="22">
        <f ca="1" t="shared" si="5"/>
        <v>0.6773575100951348</v>
      </c>
      <c r="K50" s="22">
        <f ca="1" t="shared" si="5"/>
        <v>0.5394336443187058</v>
      </c>
      <c r="L50" s="21">
        <f t="shared" si="2"/>
        <v>0.004755748187678599</v>
      </c>
      <c r="M50" s="23"/>
      <c r="N50" s="22">
        <f ca="1" t="shared" si="6"/>
        <v>0.40801143205681</v>
      </c>
      <c r="O50" s="22">
        <f ca="1" t="shared" si="6"/>
        <v>0.29160122993107507</v>
      </c>
      <c r="P50" s="22">
        <f ca="1" t="shared" si="6"/>
        <v>0.027006153088223073</v>
      </c>
      <c r="Q50" s="21">
        <f t="shared" si="4"/>
        <v>0.025414101383373324</v>
      </c>
      <c r="S50" s="36"/>
    </row>
    <row r="51" spans="8:19" ht="12.75">
      <c r="H51" s="36"/>
      <c r="J51" s="22">
        <f ca="1" t="shared" si="5"/>
        <v>0.9891478540093885</v>
      </c>
      <c r="K51" s="22">
        <f ca="1" t="shared" si="5"/>
        <v>0.63240122620482</v>
      </c>
      <c r="L51" s="21">
        <f t="shared" si="2"/>
        <v>0.0318170391124829</v>
      </c>
      <c r="M51" s="23"/>
      <c r="N51" s="22">
        <f ca="1" t="shared" si="6"/>
        <v>0.43875647943877993</v>
      </c>
      <c r="O51" s="22">
        <f ca="1" t="shared" si="6"/>
        <v>0.23871156825771322</v>
      </c>
      <c r="P51" s="22">
        <f ca="1" t="shared" si="6"/>
        <v>0.5976388590015631</v>
      </c>
      <c r="Q51" s="21">
        <f t="shared" si="4"/>
        <v>0.02156559745174369</v>
      </c>
      <c r="S51" s="36"/>
    </row>
    <row r="52" spans="8:19" ht="12.75">
      <c r="H52" s="36"/>
      <c r="J52" s="22">
        <f ca="1" t="shared" si="5"/>
        <v>0.023769557536979846</v>
      </c>
      <c r="K52" s="22">
        <f ca="1" t="shared" si="5"/>
        <v>0.6521515706790808</v>
      </c>
      <c r="L52" s="21">
        <f t="shared" si="2"/>
        <v>0.0987159886101299</v>
      </c>
      <c r="M52" s="23"/>
      <c r="N52" s="22">
        <f ca="1" t="shared" si="6"/>
        <v>0.6225612543512398</v>
      </c>
      <c r="O52" s="22">
        <f ca="1" t="shared" si="6"/>
        <v>0.38540598352574307</v>
      </c>
      <c r="P52" s="22">
        <f ca="1" t="shared" si="6"/>
        <v>0.2834912063226511</v>
      </c>
      <c r="Q52" s="21">
        <f t="shared" si="4"/>
        <v>0.020177526862531096</v>
      </c>
      <c r="S52" s="36"/>
    </row>
    <row r="53" spans="8:19" ht="12.75">
      <c r="H53" s="36"/>
      <c r="J53" s="22">
        <f ca="1" t="shared" si="5"/>
        <v>0.9919026392526575</v>
      </c>
      <c r="K53" s="22">
        <f ca="1" t="shared" si="5"/>
        <v>0.6871471003505576</v>
      </c>
      <c r="L53" s="21">
        <f t="shared" si="2"/>
        <v>0.023218984622877303</v>
      </c>
      <c r="M53" s="23"/>
      <c r="N53" s="22">
        <f ca="1" t="shared" si="6"/>
        <v>0.3784642947566681</v>
      </c>
      <c r="O53" s="22">
        <f ca="1" t="shared" si="6"/>
        <v>0.1091658052373532</v>
      </c>
      <c r="P53" s="22">
        <f ca="1" t="shared" si="6"/>
        <v>0.3287002360457336</v>
      </c>
      <c r="Q53" s="21">
        <f t="shared" si="4"/>
        <v>0.01368816714523661</v>
      </c>
      <c r="S53" s="36"/>
    </row>
    <row r="54" spans="8:19" ht="12.75">
      <c r="H54" s="36"/>
      <c r="J54" s="22">
        <f ca="1" t="shared" si="5"/>
        <v>0.68299954282611</v>
      </c>
      <c r="K54" s="22">
        <f ca="1" t="shared" si="5"/>
        <v>0.9498370952260302</v>
      </c>
      <c r="L54" s="21">
        <f t="shared" si="2"/>
        <v>0.01780056984269507</v>
      </c>
      <c r="M54" s="23"/>
      <c r="N54" s="22">
        <f ca="1" t="shared" si="6"/>
        <v>0.37634520514984615</v>
      </c>
      <c r="O54" s="22">
        <f ca="1" t="shared" si="6"/>
        <v>0.29758677663903654</v>
      </c>
      <c r="P54" s="22">
        <f ca="1" t="shared" si="6"/>
        <v>0.8110603719778737</v>
      </c>
      <c r="Q54" s="21">
        <f t="shared" si="4"/>
        <v>0.05098169993800047</v>
      </c>
      <c r="S54" s="36"/>
    </row>
    <row r="55" spans="8:19" ht="12.75">
      <c r="H55" s="36"/>
      <c r="J55" s="22">
        <f ca="1" t="shared" si="5"/>
        <v>0.5614392148436309</v>
      </c>
      <c r="K55" s="22">
        <f ca="1" t="shared" si="5"/>
        <v>0.10585597929912183</v>
      </c>
      <c r="L55" s="21">
        <f t="shared" si="2"/>
        <v>0.051889021127300886</v>
      </c>
      <c r="M55" s="23"/>
      <c r="N55" s="22">
        <f ca="1" t="shared" si="6"/>
        <v>0.6352401946978716</v>
      </c>
      <c r="O55" s="22">
        <f ca="1" t="shared" si="6"/>
        <v>0.9052791277972574</v>
      </c>
      <c r="P55" s="22">
        <f ca="1" t="shared" si="6"/>
        <v>0.9576410968657001</v>
      </c>
      <c r="Q55" s="21">
        <f t="shared" si="4"/>
        <v>0.01995612699031213</v>
      </c>
      <c r="S55" s="36"/>
    </row>
    <row r="56" spans="8:19" ht="12.75">
      <c r="H56" s="36"/>
      <c r="J56" s="22">
        <f ca="1" t="shared" si="5"/>
        <v>0.8228996966754494</v>
      </c>
      <c r="K56" s="22">
        <f ca="1" t="shared" si="5"/>
        <v>0.9092480495883137</v>
      </c>
      <c r="L56" s="21">
        <f t="shared" si="2"/>
        <v>0.001864009512691056</v>
      </c>
      <c r="M56" s="23"/>
      <c r="N56" s="22">
        <f ca="1" t="shared" si="6"/>
        <v>0.2045393180414976</v>
      </c>
      <c r="O56" s="22">
        <f ca="1" t="shared" si="6"/>
        <v>0.9919694855479975</v>
      </c>
      <c r="P56" s="22">
        <f ca="1" t="shared" si="6"/>
        <v>0.34364456688490463</v>
      </c>
      <c r="Q56" s="21">
        <f t="shared" si="4"/>
        <v>0.117746859901623</v>
      </c>
      <c r="S56" s="36"/>
    </row>
    <row r="57" spans="8:19" ht="12.75">
      <c r="H57" s="36"/>
      <c r="J57" s="22">
        <f ca="1" t="shared" si="5"/>
        <v>0.9364220068309805</v>
      </c>
      <c r="K57" s="22">
        <f ca="1" t="shared" si="5"/>
        <v>0.8118560870607325</v>
      </c>
      <c r="L57" s="21">
        <f t="shared" si="2"/>
        <v>0.0038791670920519383</v>
      </c>
      <c r="M57" s="23"/>
      <c r="N57" s="22">
        <f ca="1" t="shared" si="6"/>
        <v>0.1446183766483955</v>
      </c>
      <c r="O57" s="22">
        <f ca="1" t="shared" si="6"/>
        <v>0.5084040638921579</v>
      </c>
      <c r="P57" s="22">
        <f ca="1" t="shared" si="6"/>
        <v>0.24763848488237272</v>
      </c>
      <c r="Q57" s="21">
        <f t="shared" si="4"/>
        <v>0.023439095126696136</v>
      </c>
      <c r="S57" s="36"/>
    </row>
    <row r="58" spans="8:19" ht="12.75">
      <c r="H58" s="36"/>
      <c r="J58" s="22">
        <f ca="1" t="shared" si="5"/>
        <v>0.4499580234542009</v>
      </c>
      <c r="K58" s="22">
        <f ca="1" t="shared" si="5"/>
        <v>0.24907534370686335</v>
      </c>
      <c r="L58" s="21">
        <f t="shared" si="2"/>
        <v>0.010088462755617839</v>
      </c>
      <c r="M58" s="23"/>
      <c r="N58" s="22">
        <f ca="1" t="shared" si="6"/>
        <v>0.26888702978249057</v>
      </c>
      <c r="O58" s="22">
        <f ca="1" t="shared" si="6"/>
        <v>0.9508464938398902</v>
      </c>
      <c r="P58" s="22">
        <f ca="1" t="shared" si="6"/>
        <v>0.4747430015631835</v>
      </c>
      <c r="Q58" s="21">
        <f t="shared" si="4"/>
        <v>0.081568880788145</v>
      </c>
      <c r="S58" s="36"/>
    </row>
    <row r="59" spans="8:19" ht="12.75">
      <c r="H59" s="36"/>
      <c r="J59" s="22">
        <f ca="1" t="shared" si="5"/>
        <v>0.3802775451049456</v>
      </c>
      <c r="K59" s="22">
        <f ca="1" t="shared" si="5"/>
        <v>0.9170974756707437</v>
      </c>
      <c r="L59" s="21">
        <f t="shared" si="2"/>
        <v>0.07204390946316708</v>
      </c>
      <c r="M59" s="23"/>
      <c r="N59" s="22">
        <f ca="1" t="shared" si="6"/>
        <v>0.6623453520251132</v>
      </c>
      <c r="O59" s="22">
        <f ca="1" t="shared" si="6"/>
        <v>0.10502923863714386</v>
      </c>
      <c r="P59" s="22">
        <f ca="1" t="shared" si="6"/>
        <v>0.7034796553898559</v>
      </c>
      <c r="Q59" s="21">
        <f t="shared" si="4"/>
        <v>0.07449290916296326</v>
      </c>
      <c r="S59" s="36"/>
    </row>
    <row r="60" spans="8:19" ht="12.75">
      <c r="H60" s="36"/>
      <c r="J60" s="22">
        <f ca="1" t="shared" si="5"/>
        <v>0.025635562375100562</v>
      </c>
      <c r="K60" s="22">
        <f ca="1" t="shared" si="5"/>
        <v>0.9781850858626342</v>
      </c>
      <c r="L60" s="21">
        <f t="shared" si="2"/>
        <v>0.22683764867408185</v>
      </c>
      <c r="M60" s="23"/>
      <c r="N60" s="22">
        <f ca="1" t="shared" si="6"/>
        <v>0.08502258377484395</v>
      </c>
      <c r="O60" s="22">
        <f ca="1" t="shared" si="6"/>
        <v>0.21812225274243247</v>
      </c>
      <c r="P60" s="22">
        <f ca="1" t="shared" si="6"/>
        <v>0.38997118342922477</v>
      </c>
      <c r="Q60" s="21">
        <f t="shared" si="4"/>
        <v>0.015582358365404824</v>
      </c>
      <c r="S60" s="36"/>
    </row>
    <row r="61" spans="8:19" ht="12.75">
      <c r="H61" s="36"/>
      <c r="J61" s="22">
        <f ca="1" t="shared" si="5"/>
        <v>0.9670552569314168</v>
      </c>
      <c r="K61" s="22">
        <f ca="1" t="shared" si="5"/>
        <v>0.6610053234453517</v>
      </c>
      <c r="L61" s="21">
        <f t="shared" si="2"/>
        <v>0.023416640446706216</v>
      </c>
      <c r="M61" s="23"/>
      <c r="N61" s="22">
        <f ca="1" t="shared" si="6"/>
        <v>0.11831945841640845</v>
      </c>
      <c r="O61" s="22">
        <f ca="1" t="shared" si="6"/>
        <v>0.22672810754738748</v>
      </c>
      <c r="P61" s="22">
        <f ca="1" t="shared" si="6"/>
        <v>0.9080712228924313</v>
      </c>
      <c r="Q61" s="21">
        <f t="shared" si="4"/>
        <v>0.12218763616972056</v>
      </c>
      <c r="S61" s="36"/>
    </row>
    <row r="62" spans="8:19" ht="12.75">
      <c r="H62" s="36"/>
      <c r="J62" s="22"/>
      <c r="K62" s="22"/>
      <c r="L62" s="21"/>
      <c r="M62" s="23"/>
      <c r="N62" s="22"/>
      <c r="O62" s="22"/>
      <c r="P62" s="22"/>
      <c r="Q62" s="21"/>
      <c r="S62" s="36"/>
    </row>
    <row r="63" spans="7:19" ht="6.75" customHeight="1">
      <c r="G63" s="39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8:20" ht="6.75" customHeight="1">
      <c r="H64" s="39"/>
      <c r="I64" s="39"/>
      <c r="J64" s="40"/>
      <c r="K64" s="40"/>
      <c r="L64" s="41"/>
      <c r="M64" s="42"/>
      <c r="N64" s="40"/>
      <c r="O64" s="40"/>
      <c r="P64" s="40"/>
      <c r="Q64" s="41"/>
      <c r="R64" s="39"/>
      <c r="S64" s="39"/>
      <c r="T64" s="39"/>
    </row>
    <row r="65" spans="10:17" ht="12.75">
      <c r="J65" s="22"/>
      <c r="K65" s="22"/>
      <c r="L65" s="21"/>
      <c r="M65" s="23"/>
      <c r="N65" s="22"/>
      <c r="O65" s="22"/>
      <c r="P65" s="22"/>
      <c r="Q65" s="21"/>
    </row>
    <row r="66" spans="10:17" ht="12.75">
      <c r="J66" s="22"/>
      <c r="K66" s="22"/>
      <c r="L66" s="21"/>
      <c r="M66" s="23"/>
      <c r="N66" s="22"/>
      <c r="O66" s="22"/>
      <c r="P66" s="22"/>
      <c r="Q66" s="21"/>
    </row>
    <row r="67" spans="10:17" ht="12.75">
      <c r="J67" s="22"/>
      <c r="K67" s="22"/>
      <c r="L67" s="21"/>
      <c r="M67" s="23"/>
      <c r="N67" s="22"/>
      <c r="O67" s="22"/>
      <c r="P67" s="22"/>
      <c r="Q67" s="21"/>
    </row>
  </sheetData>
  <mergeCells count="4">
    <mergeCell ref="A1:F1"/>
    <mergeCell ref="J1:Q1"/>
    <mergeCell ref="D21:F21"/>
    <mergeCell ref="L12:P12"/>
  </mergeCells>
  <printOptions gridLines="1"/>
  <pageMargins left="0.5" right="0.5" top="0.6" bottom="0.6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 Hanley</dc:creator>
  <cp:keywords/>
  <dc:description/>
  <cp:lastModifiedBy>James A Hanley</cp:lastModifiedBy>
  <dcterms:created xsi:type="dcterms:W3CDTF">2001-10-08T19:46:02Z</dcterms:created>
  <cp:category/>
  <cp:version/>
  <cp:contentType/>
  <cp:contentStatus/>
</cp:coreProperties>
</file>